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v1703\cab_行政経営課$\02-05 統計調査関係\★401刊行物\★02統計書\統計書完成版データ\統計書（令和3年版） 確定版\内部印刷データ\羅針盤掲載用\HP用\"/>
    </mc:Choice>
  </mc:AlternateContent>
  <bookViews>
    <workbookView xWindow="840" yWindow="315" windowWidth="19155" windowHeight="7770" tabRatio="900"/>
  </bookViews>
  <sheets>
    <sheet name="23" sheetId="3" r:id="rId1"/>
    <sheet name="24・25" sheetId="4" r:id="rId2"/>
    <sheet name="26" sheetId="5" r:id="rId3"/>
    <sheet name="27・28" sheetId="6" r:id="rId4"/>
    <sheet name="29・30・31" sheetId="7" r:id="rId5"/>
    <sheet name="32・33" sheetId="8" r:id="rId6"/>
    <sheet name="34" sheetId="9" r:id="rId7"/>
    <sheet name="35・36" sheetId="10" r:id="rId8"/>
    <sheet name="37" sheetId="11" r:id="rId9"/>
    <sheet name="38" sheetId="12" r:id="rId10"/>
    <sheet name="39" sheetId="13" r:id="rId11"/>
    <sheet name="40" sheetId="14" r:id="rId12"/>
    <sheet name="41" sheetId="15" r:id="rId13"/>
    <sheet name="42" sheetId="16" r:id="rId14"/>
  </sheets>
  <definedNames>
    <definedName name="_xlnm.Print_Area" localSheetId="0">'23'!$A$1:$AC$58</definedName>
    <definedName name="_xlnm.Print_Area" localSheetId="1">'24・25'!$A$1:$AH$45</definedName>
    <definedName name="_xlnm.Print_Area" localSheetId="3">'27・28'!$A$1:$P$42</definedName>
    <definedName name="_xlnm.Print_Area" localSheetId="4">'29・30・31'!$A$1:$M$44</definedName>
    <definedName name="_xlnm.Print_Area" localSheetId="5">'32・33'!$A$1:$AF$48</definedName>
    <definedName name="_xlnm.Print_Area" localSheetId="6">'34'!$A$1:$P$45</definedName>
    <definedName name="_xlnm.Print_Area" localSheetId="8">'37'!$A$1:$O$42</definedName>
    <definedName name="_xlnm.Print_Area" localSheetId="9">'38'!$A$1:$N$43</definedName>
    <definedName name="_xlnm.Print_Area" localSheetId="12">'41'!$A$1:$M$42</definedName>
    <definedName name="_xlnm.Print_Area" localSheetId="13">'42'!$A$1:$M$46</definedName>
  </definedNames>
  <calcPr calcId="162913" calcMode="manual"/>
</workbook>
</file>

<file path=xl/calcChain.xml><?xml version="1.0" encoding="utf-8"?>
<calcChain xmlns="http://schemas.openxmlformats.org/spreadsheetml/2006/main">
  <c r="Q56" i="10" l="1"/>
  <c r="O56" i="10"/>
  <c r="M56" i="10"/>
  <c r="K56" i="10"/>
  <c r="Q54" i="10"/>
  <c r="O54" i="10"/>
  <c r="M54" i="10"/>
  <c r="K54" i="10"/>
  <c r="Q53" i="10"/>
  <c r="O53" i="10"/>
  <c r="M53" i="10"/>
  <c r="K53" i="10"/>
  <c r="Q52" i="10"/>
  <c r="O52" i="10"/>
  <c r="M52" i="10"/>
  <c r="K52" i="10"/>
  <c r="Q51" i="10"/>
  <c r="O51" i="10"/>
  <c r="M51" i="10"/>
  <c r="K51" i="10"/>
  <c r="Q50" i="10"/>
  <c r="O50" i="10"/>
  <c r="M50" i="10"/>
  <c r="K50" i="10"/>
  <c r="Q48" i="10"/>
  <c r="O48" i="10"/>
  <c r="M48" i="10"/>
  <c r="K48" i="10"/>
  <c r="Q47" i="10"/>
  <c r="O47" i="10"/>
  <c r="M47" i="10"/>
  <c r="K47" i="10"/>
  <c r="Q46" i="10"/>
  <c r="O46" i="10"/>
  <c r="M46" i="10"/>
  <c r="K46" i="10"/>
  <c r="Q45" i="10"/>
  <c r="O45" i="10"/>
  <c r="M45" i="10"/>
  <c r="K45" i="10"/>
  <c r="Q44" i="10"/>
  <c r="O44" i="10"/>
  <c r="M44" i="10"/>
  <c r="K44" i="10"/>
  <c r="Q42" i="10"/>
  <c r="O42" i="10"/>
  <c r="M42" i="10"/>
  <c r="K42" i="10"/>
  <c r="Q41" i="10"/>
  <c r="O41" i="10"/>
  <c r="M41" i="10"/>
  <c r="K41" i="10"/>
  <c r="Q40" i="10"/>
  <c r="O40" i="10"/>
  <c r="M40" i="10"/>
  <c r="K40" i="10"/>
  <c r="Q39" i="10"/>
  <c r="O39" i="10"/>
  <c r="M39" i="10"/>
  <c r="K39" i="10"/>
  <c r="Q38" i="10"/>
  <c r="O38" i="10"/>
  <c r="M38" i="10"/>
  <c r="K38" i="10"/>
  <c r="Q36" i="10"/>
  <c r="O36" i="10"/>
  <c r="M36" i="10"/>
  <c r="K36" i="10"/>
  <c r="Q35" i="10"/>
  <c r="O35" i="10"/>
  <c r="M35" i="10"/>
  <c r="K35" i="10"/>
  <c r="Q34" i="10"/>
  <c r="O34" i="10"/>
  <c r="M34" i="10"/>
  <c r="K34" i="10"/>
  <c r="Q33" i="10"/>
  <c r="O33" i="10"/>
  <c r="M33" i="10"/>
  <c r="K33" i="10"/>
  <c r="Q32" i="10"/>
  <c r="O32" i="10"/>
  <c r="M32" i="10"/>
  <c r="K32" i="10"/>
  <c r="Q30" i="10"/>
  <c r="O30" i="10"/>
  <c r="M30" i="10"/>
  <c r="K30" i="10"/>
  <c r="Q29" i="10"/>
  <c r="O29" i="10"/>
  <c r="M29" i="10"/>
  <c r="K29" i="10"/>
  <c r="Q28" i="10"/>
  <c r="O28" i="10"/>
  <c r="M28" i="10"/>
  <c r="K28" i="10"/>
  <c r="Q27" i="10"/>
  <c r="O27" i="10"/>
  <c r="M27" i="10"/>
  <c r="K27" i="10"/>
  <c r="Q26" i="10"/>
  <c r="O26" i="10"/>
  <c r="M26" i="10"/>
  <c r="K26" i="10"/>
  <c r="Q24" i="10"/>
  <c r="O24" i="10"/>
  <c r="M24" i="10"/>
  <c r="K24" i="10"/>
  <c r="I56" i="10"/>
  <c r="G56" i="10"/>
  <c r="E56" i="10"/>
  <c r="C56" i="10"/>
  <c r="I54" i="10"/>
  <c r="G54" i="10"/>
  <c r="E54" i="10"/>
  <c r="C54" i="10"/>
  <c r="I53" i="10"/>
  <c r="G53" i="10"/>
  <c r="E53" i="10"/>
  <c r="C53" i="10"/>
  <c r="I52" i="10"/>
  <c r="G52" i="10"/>
  <c r="E52" i="10"/>
  <c r="C52" i="10"/>
  <c r="I51" i="10"/>
  <c r="G51" i="10"/>
  <c r="E51" i="10"/>
  <c r="C51" i="10"/>
  <c r="I50" i="10"/>
  <c r="G50" i="10"/>
  <c r="E50" i="10"/>
  <c r="C50" i="10"/>
  <c r="I48" i="10"/>
  <c r="G48" i="10"/>
  <c r="E48" i="10"/>
  <c r="C48" i="10"/>
  <c r="I47" i="10"/>
  <c r="G47" i="10"/>
  <c r="E47" i="10"/>
  <c r="C47" i="10"/>
  <c r="I46" i="10"/>
  <c r="G46" i="10"/>
  <c r="E46" i="10"/>
  <c r="C46" i="10"/>
  <c r="I45" i="10"/>
  <c r="G45" i="10"/>
  <c r="E45" i="10"/>
  <c r="C45" i="10"/>
  <c r="I44" i="10"/>
  <c r="G44" i="10"/>
  <c r="E44" i="10"/>
  <c r="C44" i="10"/>
  <c r="I42" i="10"/>
  <c r="G42" i="10"/>
  <c r="E42" i="10"/>
  <c r="C42" i="10"/>
  <c r="I41" i="10"/>
  <c r="G41" i="10"/>
  <c r="E41" i="10"/>
  <c r="C41" i="10"/>
  <c r="I40" i="10"/>
  <c r="G40" i="10"/>
  <c r="E40" i="10"/>
  <c r="C40" i="10"/>
  <c r="I39" i="10"/>
  <c r="G39" i="10"/>
  <c r="E39" i="10"/>
  <c r="C39" i="10"/>
  <c r="I38" i="10"/>
  <c r="G38" i="10"/>
  <c r="E38" i="10"/>
  <c r="C38" i="10"/>
  <c r="I36" i="10"/>
  <c r="G36" i="10"/>
  <c r="E36" i="10"/>
  <c r="C36" i="10"/>
  <c r="I35" i="10"/>
  <c r="G35" i="10"/>
  <c r="E35" i="10"/>
  <c r="C35" i="10"/>
  <c r="I34" i="10"/>
  <c r="G34" i="10"/>
  <c r="E34" i="10"/>
  <c r="C34" i="10"/>
  <c r="I33" i="10"/>
  <c r="G33" i="10"/>
  <c r="E33" i="10"/>
  <c r="C33" i="10"/>
  <c r="I32" i="10"/>
  <c r="G32" i="10"/>
  <c r="E32" i="10"/>
  <c r="C32" i="10"/>
  <c r="I30" i="10"/>
  <c r="G30" i="10"/>
  <c r="E30" i="10"/>
  <c r="C30" i="10"/>
  <c r="I29" i="10"/>
  <c r="G29" i="10"/>
  <c r="E29" i="10"/>
  <c r="C29" i="10"/>
  <c r="I28" i="10"/>
  <c r="G28" i="10"/>
  <c r="E28" i="10"/>
  <c r="C28" i="10"/>
  <c r="I27" i="10"/>
  <c r="G27" i="10"/>
  <c r="E27" i="10"/>
  <c r="C27" i="10"/>
  <c r="I26" i="10"/>
  <c r="G26" i="10"/>
  <c r="E26" i="10"/>
  <c r="C26" i="10"/>
  <c r="I24" i="10"/>
  <c r="G24" i="10"/>
  <c r="E24" i="10"/>
  <c r="C24" i="10"/>
  <c r="E11" i="9" l="1"/>
  <c r="E10" i="9"/>
  <c r="E7" i="9"/>
  <c r="D26" i="9"/>
  <c r="D21" i="9"/>
  <c r="D16" i="9"/>
  <c r="D11" i="9"/>
  <c r="D10" i="9"/>
  <c r="D9" i="9"/>
  <c r="D7" i="9"/>
  <c r="C29" i="9"/>
  <c r="C28" i="9"/>
  <c r="C27" i="9"/>
  <c r="C26" i="9"/>
  <c r="C23" i="9"/>
  <c r="C22" i="9"/>
  <c r="C21" i="9"/>
  <c r="C19" i="9"/>
  <c r="C18" i="9"/>
  <c r="C17" i="9"/>
  <c r="C16" i="9"/>
  <c r="C15" i="9"/>
  <c r="C13" i="9"/>
  <c r="C11" i="9"/>
  <c r="C10" i="9"/>
  <c r="C9" i="9"/>
  <c r="C7" i="9"/>
  <c r="B29" i="9"/>
  <c r="B28" i="9"/>
  <c r="B27" i="9"/>
  <c r="B26" i="9"/>
  <c r="B24" i="9"/>
  <c r="B23" i="9"/>
  <c r="B22" i="9"/>
  <c r="B21" i="9"/>
  <c r="B19" i="9"/>
  <c r="B18" i="9"/>
  <c r="B17" i="9"/>
  <c r="B16" i="9"/>
  <c r="B15" i="9"/>
  <c r="B13" i="9"/>
  <c r="B11" i="9"/>
  <c r="B10" i="9"/>
  <c r="B9" i="9"/>
  <c r="F7" i="9"/>
  <c r="B7" i="9"/>
  <c r="C24" i="9" l="1"/>
  <c r="F26" i="9" l="1"/>
  <c r="F21" i="9"/>
  <c r="E26" i="9"/>
  <c r="E21" i="9"/>
  <c r="F16" i="9" l="1"/>
  <c r="F11" i="9"/>
  <c r="F10" i="9"/>
  <c r="E16" i="9"/>
</calcChain>
</file>

<file path=xl/sharedStrings.xml><?xml version="1.0" encoding="utf-8"?>
<sst xmlns="http://schemas.openxmlformats.org/spreadsheetml/2006/main" count="2714" uniqueCount="756">
  <si>
    <t>年　次</t>
  </si>
  <si>
    <t>総　　　　数</t>
  </si>
  <si>
    <t>第１次産業</t>
  </si>
  <si>
    <t>事業所数</t>
  </si>
  <si>
    <t>従業者数</t>
  </si>
  <si>
    <t>農林漁業</t>
  </si>
  <si>
    <t>－</t>
  </si>
  <si>
    <t>情報・通信業</t>
  </si>
  <si>
    <t>運　輸　業</t>
  </si>
  <si>
    <t>卸売･小売業､(飲食店)</t>
  </si>
  <si>
    <t>飲食店・宿泊業</t>
  </si>
  <si>
    <t>金融・保険業</t>
  </si>
  <si>
    <t>情報通信業</t>
  </si>
  <si>
    <t>不動産業</t>
  </si>
  <si>
    <t>医療・福祉</t>
  </si>
  <si>
    <t>教育、学習支援</t>
  </si>
  <si>
    <t>複合サービス事業</t>
  </si>
  <si>
    <t>サービス業</t>
  </si>
  <si>
    <t>公　　　務</t>
  </si>
  <si>
    <t>飲食サービス業</t>
  </si>
  <si>
    <t>生活関連サービス業，娯楽業</t>
  </si>
  <si>
    <t>教育，学習</t>
  </si>
  <si>
    <t>支　援　業</t>
  </si>
  <si>
    <t>医療，福祉</t>
  </si>
  <si>
    <t>複合サービス</t>
  </si>
  <si>
    <t>事　　　　業</t>
  </si>
  <si>
    <r>
      <t>公務</t>
    </r>
    <r>
      <rPr>
        <sz val="7"/>
        <color theme="1"/>
        <rFont val="ＭＳ 明朝"/>
        <family val="1"/>
        <charset val="128"/>
      </rPr>
      <t>（他に分類されるものを除く）</t>
    </r>
  </si>
  <si>
    <t>年　　次</t>
  </si>
  <si>
    <t>１～４人</t>
  </si>
  <si>
    <t>５～９人</t>
  </si>
  <si>
    <t>10　～　19　人</t>
  </si>
  <si>
    <t>常　雇</t>
  </si>
  <si>
    <t>20　～　29　人</t>
  </si>
  <si>
    <t>30　～　49　人</t>
  </si>
  <si>
    <t>50　～　99　人</t>
  </si>
  <si>
    <t>100　～　299　人</t>
  </si>
  <si>
    <t>300　人　以　上</t>
  </si>
  <si>
    <t>100　人　以　上</t>
  </si>
  <si>
    <t>人</t>
  </si>
  <si>
    <t>法人でない団体</t>
  </si>
  <si>
    <t>国及び独立行政法人</t>
  </si>
  <si>
    <t>地方公共団体</t>
  </si>
  <si>
    <t>町　　　丁</t>
  </si>
  <si>
    <t>Ｄ　建設業</t>
  </si>
  <si>
    <t>Ｅ　製造業</t>
  </si>
  <si>
    <t>-</t>
  </si>
  <si>
    <t>上水新町１丁目</t>
  </si>
  <si>
    <t>上水新町２丁目</t>
  </si>
  <si>
    <t>上水新町３丁目</t>
  </si>
  <si>
    <t>小川町１丁目</t>
  </si>
  <si>
    <t>小川町２丁目</t>
  </si>
  <si>
    <t>栄町１丁目</t>
  </si>
  <si>
    <t>栄町２丁目</t>
  </si>
  <si>
    <t>栄町３丁目</t>
  </si>
  <si>
    <t>小川西町１丁目</t>
  </si>
  <si>
    <t>小川西町２丁目</t>
  </si>
  <si>
    <t>小川西町３丁目</t>
  </si>
  <si>
    <t>小川西町４丁目</t>
  </si>
  <si>
    <t>小川西町５丁目</t>
  </si>
  <si>
    <t>小川東町１丁目</t>
  </si>
  <si>
    <t>小川東町２丁目</t>
  </si>
  <si>
    <t>小川東町３丁目</t>
  </si>
  <si>
    <t>小川東町４丁目</t>
  </si>
  <si>
    <t>小川東町５丁目</t>
  </si>
  <si>
    <t>上水本町１丁目</t>
  </si>
  <si>
    <t>上水本町２丁目</t>
  </si>
  <si>
    <t>上水本町３丁目</t>
  </si>
  <si>
    <t>上水本町４丁目</t>
  </si>
  <si>
    <t>上水本町５丁目</t>
  </si>
  <si>
    <t>上水本町６丁目</t>
  </si>
  <si>
    <t>上水南町１丁目</t>
  </si>
  <si>
    <t>上水南町２丁目</t>
  </si>
  <si>
    <t>上水南町３丁目</t>
  </si>
  <si>
    <t>上水南町４丁目</t>
  </si>
  <si>
    <t>喜平町１丁目</t>
  </si>
  <si>
    <t>喜平町２丁目</t>
  </si>
  <si>
    <t>喜平町３丁目</t>
  </si>
  <si>
    <t>津田町１丁目</t>
  </si>
  <si>
    <t>Ｇ　情報通信業</t>
  </si>
  <si>
    <t>Ｉ　卸売・小売業</t>
  </si>
  <si>
    <t>Ｊ　金融・保険業</t>
  </si>
  <si>
    <t>Ｐ　医療・福祉</t>
  </si>
  <si>
    <t>津田町２丁目</t>
  </si>
  <si>
    <t>津田町３丁目</t>
  </si>
  <si>
    <t>学園西町１丁目</t>
  </si>
  <si>
    <t>学園西町２丁目</t>
  </si>
  <si>
    <t>学園西町３丁目</t>
  </si>
  <si>
    <t>学園東町１丁目</t>
  </si>
  <si>
    <t>学園東町２丁目</t>
  </si>
  <si>
    <t>学園東町３丁目</t>
  </si>
  <si>
    <t>美園町１丁目</t>
  </si>
  <si>
    <t>美園町２丁目</t>
  </si>
  <si>
    <t>美園町３丁目</t>
  </si>
  <si>
    <t>鈴木町１丁目</t>
  </si>
  <si>
    <t>鈴木町２丁目</t>
  </si>
  <si>
    <t>天神町１丁目</t>
  </si>
  <si>
    <t>天神町２丁目</t>
  </si>
  <si>
    <t>天神町３丁目</t>
  </si>
  <si>
    <t>天神町４丁目</t>
  </si>
  <si>
    <t>大沼町１丁目</t>
  </si>
  <si>
    <t>大沼町２丁目</t>
  </si>
  <si>
    <t>大沼町３丁目</t>
  </si>
  <si>
    <t>大沼町４丁目</t>
  </si>
  <si>
    <t>大沼町５丁目</t>
  </si>
  <si>
    <t>大沼町６丁目</t>
  </si>
  <si>
    <t>大沼町７丁目</t>
  </si>
  <si>
    <t>花小金井南町１丁目</t>
  </si>
  <si>
    <t>花小金井南町２丁目</t>
  </si>
  <si>
    <t>花小金井南町３丁目</t>
  </si>
  <si>
    <t>花小金井１丁目</t>
  </si>
  <si>
    <t>花小金井２丁目</t>
  </si>
  <si>
    <t>花小金井３丁目</t>
  </si>
  <si>
    <t>花小金井４丁目</t>
  </si>
  <si>
    <t>花小金井５丁目</t>
  </si>
  <si>
    <t>花小金井６丁目</t>
  </si>
  <si>
    <t>花小金井７丁目</t>
  </si>
  <si>
    <t>花小金井８丁目</t>
  </si>
  <si>
    <t>総　　数(Ａ)</t>
  </si>
  <si>
    <t>専業農家</t>
  </si>
  <si>
    <t>農業を主</t>
  </si>
  <si>
    <t>農業を従</t>
  </si>
  <si>
    <t>総　　額</t>
  </si>
  <si>
    <t>野　　菜</t>
  </si>
  <si>
    <t>果　　実</t>
  </si>
  <si>
    <t>花　　き</t>
  </si>
  <si>
    <t>…</t>
  </si>
  <si>
    <t>各年１月１日（単位：ａ）</t>
  </si>
  <si>
    <t>農家一戸</t>
  </si>
  <si>
    <t>当 た り</t>
  </si>
  <si>
    <t>耕地面積</t>
  </si>
  <si>
    <t>農家世帯員数</t>
  </si>
  <si>
    <t>農業従事者数</t>
  </si>
  <si>
    <t>総　　数</t>
  </si>
  <si>
    <t>田</t>
  </si>
  <si>
    <t>畑</t>
  </si>
  <si>
    <t>樹　　園</t>
  </si>
  <si>
    <t>男</t>
  </si>
  <si>
    <t>資料：産業振興課</t>
  </si>
  <si>
    <t>（単位：百万円）</t>
  </si>
  <si>
    <t>肉用牛</t>
  </si>
  <si>
    <t>乳用牛</t>
  </si>
  <si>
    <t>豚</t>
  </si>
  <si>
    <t>鶏</t>
  </si>
  <si>
    <t>その他</t>
  </si>
  <si>
    <t>χ</t>
  </si>
  <si>
    <t>･･･</t>
  </si>
  <si>
    <t>各年１月１日</t>
  </si>
  <si>
    <t>総　　　数</t>
  </si>
  <si>
    <t>30 ａ 未 満</t>
  </si>
  <si>
    <t>30 ～ 49 ａ</t>
  </si>
  <si>
    <t>50 ～ 99 ａ</t>
  </si>
  <si>
    <t>100 ～ 149 ａ</t>
  </si>
  <si>
    <t>150 ａ 以 上</t>
  </si>
  <si>
    <t>各年７月１日（単位：頭・羽）</t>
  </si>
  <si>
    <t>品　　　目</t>
  </si>
  <si>
    <t>肉　　牛</t>
  </si>
  <si>
    <t>乳　　牛</t>
  </si>
  <si>
    <t>各年12月31日（単位：ａ）</t>
  </si>
  <si>
    <t>年　　度</t>
  </si>
  <si>
    <t>現金給与額</t>
  </si>
  <si>
    <t>使用額等</t>
  </si>
  <si>
    <t>１　～　３　人</t>
  </si>
  <si>
    <t>４　～　９　人</t>
  </si>
  <si>
    <t>製 造 品</t>
  </si>
  <si>
    <t>出荷額等</t>
  </si>
  <si>
    <t>各年12月31日（単位：万円）</t>
  </si>
  <si>
    <t>資料：東京の工業</t>
  </si>
  <si>
    <t>事業</t>
  </si>
  <si>
    <t>所数</t>
  </si>
  <si>
    <t>従業</t>
  </si>
  <si>
    <t>者数</t>
  </si>
  <si>
    <t>現　　金</t>
  </si>
  <si>
    <t>給与総額</t>
  </si>
  <si>
    <t>原 材 料</t>
  </si>
  <si>
    <t>家具・装備品製造業</t>
  </si>
  <si>
    <t>パルプ・紙・紙加工品製造業</t>
  </si>
  <si>
    <t>窯業・土石製品製造業</t>
  </si>
  <si>
    <t>はん用機械器具製造業</t>
  </si>
  <si>
    <t>生産用機械器具製造業</t>
  </si>
  <si>
    <t>電子部品･デバイス・電子回路製造業</t>
  </si>
  <si>
    <t>電気機械器具製造業</t>
  </si>
  <si>
    <t>情報通信機械器具製造業</t>
  </si>
  <si>
    <t>30　人　以　上　規　模</t>
  </si>
  <si>
    <t>年　度</t>
  </si>
  <si>
    <t>敷地面積</t>
  </si>
  <si>
    <t>建築面積</t>
  </si>
  <si>
    <t>延建築面積</t>
  </si>
  <si>
    <t>総用水量</t>
  </si>
  <si>
    <t>地　　域</t>
  </si>
  <si>
    <t>実　数</t>
  </si>
  <si>
    <t>構成比</t>
  </si>
  <si>
    <t>％</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</si>
  <si>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</si>
  <si>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</si>
  <si>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</si>
  <si>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</si>
  <si>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</si>
  <si>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</si>
  <si>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</si>
  <si>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</si>
  <si>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</si>
  <si>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</si>
  <si>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</si>
  <si>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</si>
  <si>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</si>
  <si>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</si>
  <si>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</si>
  <si>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</si>
  <si>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</si>
  <si>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</si>
  <si>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</si>
  <si>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</si>
  <si>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</si>
  <si>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</si>
  <si>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</si>
  <si>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</si>
  <si>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</si>
  <si>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</si>
  <si>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原料用水</t>
  </si>
  <si>
    <t>冷却用水</t>
  </si>
  <si>
    <t>温調用水</t>
  </si>
  <si>
    <t>万円</t>
  </si>
  <si>
    <t>商店数</t>
  </si>
  <si>
    <t>うち法人</t>
  </si>
  <si>
    <t>昭和63年</t>
  </si>
  <si>
    <t>平成３年</t>
  </si>
  <si>
    <t>売場面積(㎡)</t>
  </si>
  <si>
    <t>(小売業のみ)</t>
  </si>
  <si>
    <t>年間販売額</t>
  </si>
  <si>
    <t>従業者数構成比（％）</t>
  </si>
  <si>
    <t>年間販売額構成比（％）</t>
  </si>
  <si>
    <t>年間販売額（百万円）</t>
  </si>
  <si>
    <t>総　　　　　　　数　（Ａ＋Ｂ）</t>
  </si>
  <si>
    <t>自動車</t>
  </si>
  <si>
    <t>他に分類されない</t>
  </si>
  <si>
    <t>呉服・服地・寝具</t>
  </si>
  <si>
    <t>男子服</t>
  </si>
  <si>
    <t>婦人・子供服</t>
  </si>
  <si>
    <t>靴・履物</t>
  </si>
  <si>
    <t>その他の織物・衣服・身の回り品</t>
  </si>
  <si>
    <t>各種食料品</t>
  </si>
  <si>
    <t>野菜・果実　　　</t>
  </si>
  <si>
    <t>食肉</t>
  </si>
  <si>
    <t>鮮魚</t>
  </si>
  <si>
    <t>酒 　　　　　</t>
  </si>
  <si>
    <t>菓子・パン</t>
  </si>
  <si>
    <t>その他の飲食料品</t>
  </si>
  <si>
    <t>自転車</t>
  </si>
  <si>
    <t>家具・建具・畳</t>
  </si>
  <si>
    <t>じゅう器</t>
  </si>
  <si>
    <t>医薬品・化粧品</t>
  </si>
  <si>
    <t>農耕用品</t>
  </si>
  <si>
    <t>燃料</t>
  </si>
  <si>
    <t>書籍・文房具</t>
  </si>
  <si>
    <t>スポーツ用品・がん具・娯楽用品・楽器</t>
  </si>
  <si>
    <t>写真機・時計・眼鏡</t>
  </si>
  <si>
    <t>通信販売・訪問販売</t>
  </si>
  <si>
    <t>自動販売機による</t>
  </si>
  <si>
    <t>その他の無店舗小売業</t>
  </si>
  <si>
    <t>1,000万円未満</t>
  </si>
  <si>
    <t>1,000万円以上5,000万円未満</t>
  </si>
  <si>
    <t>100万円未満</t>
  </si>
  <si>
    <t>100万円以上500万円未満</t>
  </si>
  <si>
    <t>500万円</t>
  </si>
  <si>
    <t>１億円以上５億円未満</t>
  </si>
  <si>
    <t>５億円以上10億円未満</t>
  </si>
  <si>
    <t>10億円以上</t>
  </si>
  <si>
    <t>以上1,000万円未満</t>
  </si>
  <si>
    <t>5,000万円以上１億円未満</t>
  </si>
  <si>
    <t>１億円以上</t>
  </si>
  <si>
    <t>資料：商業統計調査結果</t>
  </si>
  <si>
    <t>１　～　９　㎡</t>
  </si>
  <si>
    <t>10　～　19　㎡</t>
  </si>
  <si>
    <t>20　～　29　㎡</t>
  </si>
  <si>
    <t>30　～　99　㎡</t>
  </si>
  <si>
    <t>100　～　499　㎡</t>
  </si>
  <si>
    <t>500　㎡　以　上</t>
  </si>
  <si>
    <t>売場面積なし</t>
  </si>
  <si>
    <t>売場面積不詳</t>
  </si>
  <si>
    <t>(注)　本表の数字は、平成14年までは自動車小売業、ガソリンスタンド、牛乳</t>
  </si>
  <si>
    <t>店</t>
  </si>
  <si>
    <t>百万円</t>
  </si>
  <si>
    <t>市部総数</t>
  </si>
  <si>
    <t>㎡</t>
  </si>
  <si>
    <t>42．卸売業・小売業の従業者規模別状況</t>
  </si>
  <si>
    <t>総　　　　　数</t>
  </si>
  <si>
    <t>１　～　２　人</t>
  </si>
  <si>
    <t>３　～　４　人</t>
  </si>
  <si>
    <t>５　～　９　人</t>
  </si>
  <si>
    <t>10　人　以　上</t>
  </si>
  <si>
    <t>30　人　以　上</t>
  </si>
  <si>
    <t>鉱業・採石業・砂利採取業</t>
    <phoneticPr fontId="29"/>
  </si>
  <si>
    <t>事業所数</t>
    <phoneticPr fontId="29"/>
  </si>
  <si>
    <t>25．経　営　組　織　　　</t>
    <phoneticPr fontId="29"/>
  </si>
  <si>
    <t>　　　別　の　状　況</t>
    <phoneticPr fontId="29"/>
  </si>
  <si>
    <t>24．従　業　者　規　模　　　</t>
    <phoneticPr fontId="29"/>
  </si>
  <si>
    <t>会社以外の法人</t>
    <phoneticPr fontId="29"/>
  </si>
  <si>
    <t>会　　社</t>
    <phoneticPr fontId="29"/>
  </si>
  <si>
    <t>法　　　　　　　　　人</t>
    <rPh sb="10" eb="11">
      <t>ジン</t>
    </rPh>
    <phoneticPr fontId="29"/>
  </si>
  <si>
    <t>派遣・下請
従業者のみ
の事業所数</t>
    <phoneticPr fontId="29"/>
  </si>
  <si>
    <t>　　　　　経済センサス‐活動調査結果（平成24年）</t>
    <rPh sb="5" eb="6">
      <t>ケイ</t>
    </rPh>
    <phoneticPr fontId="29"/>
  </si>
  <si>
    <t>Ｑ   複      合
     サービス事業</t>
  </si>
  <si>
    <t>Ｑ   複      合
     サービス事業</t>
    <phoneticPr fontId="29"/>
  </si>
  <si>
    <t>Ｏ   教育・学習
     支  援  業</t>
    <phoneticPr fontId="29"/>
  </si>
  <si>
    <r>
      <t xml:space="preserve">Ｎ  </t>
    </r>
    <r>
      <rPr>
        <sz val="8"/>
        <color theme="1"/>
        <rFont val="ＭＳ 明朝"/>
        <family val="1"/>
        <charset val="128"/>
      </rPr>
      <t>生活関連サービス業</t>
    </r>
    <r>
      <rPr>
        <sz val="10"/>
        <color theme="1"/>
        <rFont val="ＭＳ 明朝"/>
        <family val="1"/>
        <charset val="128"/>
      </rPr>
      <t xml:space="preserve">
   娯   楽   業</t>
    </r>
    <phoneticPr fontId="29"/>
  </si>
  <si>
    <r>
      <t xml:space="preserve">Ｍ   宿  泊  業
     </t>
    </r>
    <r>
      <rPr>
        <sz val="8"/>
        <color theme="1"/>
        <rFont val="ＭＳ 明朝"/>
        <family val="1"/>
        <charset val="128"/>
      </rPr>
      <t>飲食サービス業</t>
    </r>
    <phoneticPr fontId="29"/>
  </si>
  <si>
    <t>Ｌ   学術研究･専門･
    技術サービス業</t>
    <phoneticPr fontId="29"/>
  </si>
  <si>
    <t>Ｋ   不動産業・
     物品賃貸業</t>
    <phoneticPr fontId="29"/>
  </si>
  <si>
    <t xml:space="preserve">    事業所数及び従業者数（その２）</t>
    <phoneticPr fontId="29"/>
  </si>
  <si>
    <t>Ｈ  運輸業・郵便業</t>
    <phoneticPr fontId="29"/>
  </si>
  <si>
    <t>Ｆ　電気・ガス・
　　熱供給・水道業</t>
    <phoneticPr fontId="29"/>
  </si>
  <si>
    <t>Ｈ　運輸業・郵便業</t>
    <phoneticPr fontId="29"/>
  </si>
  <si>
    <t>Ｊ　金融・保険業</t>
    <phoneticPr fontId="29"/>
  </si>
  <si>
    <t xml:space="preserve">    事業所数及び従業者数（その２）（続き）</t>
    <phoneticPr fontId="29"/>
  </si>
  <si>
    <t>２．農     業</t>
    <phoneticPr fontId="29"/>
  </si>
  <si>
    <t xml:space="preserve">    額  の  推  移</t>
    <phoneticPr fontId="29"/>
  </si>
  <si>
    <t xml:space="preserve">                               農                    業    </t>
    <phoneticPr fontId="29"/>
  </si>
  <si>
    <t xml:space="preserve">          産             出             額</t>
    <phoneticPr fontId="29"/>
  </si>
  <si>
    <t>27．農　 家 　数 　　</t>
    <phoneticPr fontId="29"/>
  </si>
  <si>
    <t>　 　の 　推　 移</t>
    <phoneticPr fontId="29"/>
  </si>
  <si>
    <t>従  業  者  数</t>
    <phoneticPr fontId="29"/>
  </si>
  <si>
    <t>事業
所数</t>
    <phoneticPr fontId="29"/>
  </si>
  <si>
    <t>製 造 品
出荷額等</t>
    <phoneticPr fontId="29"/>
  </si>
  <si>
    <t>従業
者数</t>
    <phoneticPr fontId="29"/>
  </si>
  <si>
    <t>３．工     業</t>
    <phoneticPr fontId="29"/>
  </si>
  <si>
    <t>食 料 品 製 造 業</t>
    <phoneticPr fontId="29"/>
  </si>
  <si>
    <t>総              数</t>
    <phoneticPr fontId="29"/>
  </si>
  <si>
    <t>繊   維   工   業</t>
    <phoneticPr fontId="29"/>
  </si>
  <si>
    <t>ゴ ム 製 品 製 造 業</t>
    <phoneticPr fontId="29"/>
  </si>
  <si>
    <t>化    学    工   業</t>
    <phoneticPr fontId="29"/>
  </si>
  <si>
    <t>印 刷・同 関 連 業</t>
    <phoneticPr fontId="29"/>
  </si>
  <si>
    <t>非 鉄 金 属 製 造 業</t>
    <phoneticPr fontId="29"/>
  </si>
  <si>
    <t>金 属 製 品 製 造 業</t>
    <phoneticPr fontId="29"/>
  </si>
  <si>
    <t>そ の 他 の 製 造 業</t>
    <phoneticPr fontId="29"/>
  </si>
  <si>
    <t xml:space="preserve">プラスチック製品製造業(別掲を除く) </t>
    <phoneticPr fontId="29"/>
  </si>
  <si>
    <t xml:space="preserve">     別  の  状  況</t>
    <phoneticPr fontId="29"/>
  </si>
  <si>
    <t xml:space="preserve">34．産  業  中  分  類     </t>
    <phoneticPr fontId="29"/>
  </si>
  <si>
    <t>４　 ～   29  人　規　模　</t>
    <phoneticPr fontId="29"/>
  </si>
  <si>
    <t>総                数</t>
    <phoneticPr fontId="29"/>
  </si>
  <si>
    <t>製品処理
洗浄用水</t>
    <phoneticPr fontId="29"/>
  </si>
  <si>
    <t>付 加 価 値 額</t>
    <phoneticPr fontId="29"/>
  </si>
  <si>
    <t>用                    水                    量</t>
    <phoneticPr fontId="29"/>
  </si>
  <si>
    <t>水 源 別 用 水 量</t>
    <phoneticPr fontId="29"/>
  </si>
  <si>
    <t>総    数</t>
    <phoneticPr fontId="29"/>
  </si>
  <si>
    <t>立 川 市</t>
    <phoneticPr fontId="29"/>
  </si>
  <si>
    <t>三 鷹 市</t>
    <phoneticPr fontId="29"/>
  </si>
  <si>
    <t>青 梅 市</t>
    <phoneticPr fontId="29"/>
  </si>
  <si>
    <t>府 中 市</t>
    <phoneticPr fontId="29"/>
  </si>
  <si>
    <t>昭 島 市</t>
    <phoneticPr fontId="29"/>
  </si>
  <si>
    <t>調 布 市</t>
    <phoneticPr fontId="29"/>
  </si>
  <si>
    <t>町 田 市</t>
    <phoneticPr fontId="29"/>
  </si>
  <si>
    <t>小 平 市</t>
    <phoneticPr fontId="29"/>
  </si>
  <si>
    <t>日 野 市</t>
    <phoneticPr fontId="29"/>
  </si>
  <si>
    <t>国 立 市</t>
    <phoneticPr fontId="29"/>
  </si>
  <si>
    <t>福 生 市</t>
    <phoneticPr fontId="29"/>
  </si>
  <si>
    <t>狛 江 市</t>
    <phoneticPr fontId="29"/>
  </si>
  <si>
    <t>清 瀬 市</t>
    <phoneticPr fontId="29"/>
  </si>
  <si>
    <t>多 摩 市</t>
    <phoneticPr fontId="29"/>
  </si>
  <si>
    <t>稲 城 市</t>
    <phoneticPr fontId="29"/>
  </si>
  <si>
    <t>羽 村 市</t>
    <phoneticPr fontId="29"/>
  </si>
  <si>
    <t xml:space="preserve">従         業          者         数 </t>
    <phoneticPr fontId="29"/>
  </si>
  <si>
    <t xml:space="preserve"> 年  間  販  売  額</t>
    <phoneticPr fontId="29"/>
  </si>
  <si>
    <t xml:space="preserve">  商  店      数  構  成  比（％）</t>
    <phoneticPr fontId="29"/>
  </si>
  <si>
    <t>(注) 昭和63年は、６月１日現在であり、従業者数、年間販売額の飲食店欄では、バー・酒場を除くが商店数には含む。</t>
    <phoneticPr fontId="29"/>
  </si>
  <si>
    <t xml:space="preserve">    飲食店調査は平成４年をもって廃止。</t>
    <phoneticPr fontId="29"/>
  </si>
  <si>
    <t xml:space="preserve">    平成26年は、７月１日現在である。</t>
    <phoneticPr fontId="29"/>
  </si>
  <si>
    <t>４．商　　　業</t>
    <phoneticPr fontId="29"/>
  </si>
  <si>
    <t>　　　別　の　状　況</t>
    <phoneticPr fontId="29"/>
  </si>
  <si>
    <t>繊　　維　　品</t>
    <phoneticPr fontId="29"/>
  </si>
  <si>
    <t>衣　　　　　服</t>
    <phoneticPr fontId="29"/>
  </si>
  <si>
    <t>身 の 回 り 品</t>
    <phoneticPr fontId="29"/>
  </si>
  <si>
    <t>食  料  ・  飲  料</t>
    <phoneticPr fontId="29"/>
  </si>
  <si>
    <t>建　　築　　材　　料</t>
    <phoneticPr fontId="29"/>
  </si>
  <si>
    <t>化　　学　　製　　品</t>
    <phoneticPr fontId="29"/>
  </si>
  <si>
    <t>百貨店</t>
    <phoneticPr fontId="29"/>
  </si>
  <si>
    <t>その他の各種商品</t>
    <phoneticPr fontId="29"/>
  </si>
  <si>
    <t>Ａ　卸　　　売　　　業</t>
    <phoneticPr fontId="29"/>
  </si>
  <si>
    <t>石油・鉱物</t>
    <phoneticPr fontId="29"/>
  </si>
  <si>
    <t>鉄鋼製品</t>
    <phoneticPr fontId="29"/>
  </si>
  <si>
    <t>非鉄金属</t>
    <phoneticPr fontId="29"/>
  </si>
  <si>
    <t>再生資源</t>
    <phoneticPr fontId="29"/>
  </si>
  <si>
    <t>産業機械器具</t>
    <phoneticPr fontId="29"/>
  </si>
  <si>
    <t>自動車</t>
    <phoneticPr fontId="29"/>
  </si>
  <si>
    <t>電気機械器具</t>
    <phoneticPr fontId="29"/>
  </si>
  <si>
    <t>その他の機械器具</t>
    <phoneticPr fontId="29"/>
  </si>
  <si>
    <t>家具・建具・じゅう器等</t>
    <phoneticPr fontId="29"/>
  </si>
  <si>
    <t>医薬品・化粧品等</t>
    <phoneticPr fontId="29"/>
  </si>
  <si>
    <t>紙・紙製品</t>
    <phoneticPr fontId="29"/>
  </si>
  <si>
    <t>他に分類されない</t>
    <phoneticPr fontId="29"/>
  </si>
  <si>
    <t>産　業　小　分　類</t>
    <phoneticPr fontId="29"/>
  </si>
  <si>
    <t>39．年　間　販　売　額　　　</t>
    <phoneticPr fontId="29"/>
  </si>
  <si>
    <t>　　　階　級　別　の　状　況</t>
    <phoneticPr fontId="29"/>
  </si>
  <si>
    <t>40．小　売　業　の　売　場　面　　　</t>
    <phoneticPr fontId="29"/>
  </si>
  <si>
    <t>　　　積　規　模　別　状　況</t>
    <phoneticPr fontId="29"/>
  </si>
  <si>
    <t>　　　小売業、建具・畳小売業、新聞小売業を除外してあるが、平成16年は、</t>
    <phoneticPr fontId="29"/>
  </si>
  <si>
    <t>　　　数及び年間販売額・売場面積</t>
    <phoneticPr fontId="29"/>
  </si>
  <si>
    <t>地　　　域</t>
    <phoneticPr fontId="29"/>
  </si>
  <si>
    <t>卸　　　　　売　　　　　業</t>
    <phoneticPr fontId="29"/>
  </si>
  <si>
    <t>１．事　業　所</t>
    <phoneticPr fontId="29"/>
  </si>
  <si>
    <t>…</t>
    <phoneticPr fontId="29"/>
  </si>
  <si>
    <t xml:space="preserve">32．工      業       </t>
    <phoneticPr fontId="29"/>
  </si>
  <si>
    <t>従業
者数</t>
    <phoneticPr fontId="29"/>
  </si>
  <si>
    <t>従業
者数</t>
    <phoneticPr fontId="29"/>
  </si>
  <si>
    <t>くず廃物
出荷額</t>
    <phoneticPr fontId="29"/>
  </si>
  <si>
    <t>　　　　　小</t>
    <phoneticPr fontId="29"/>
  </si>
  <si>
    <t>　　　　　　売　　　　　　　　　　　　　　　　　　　　業</t>
    <phoneticPr fontId="29"/>
  </si>
  <si>
    <t>　　　　　　　　　売　　　　　　　　　　　業</t>
    <phoneticPr fontId="29"/>
  </si>
  <si>
    <t>　　一　　　　　　　　　　般　　　　　　　　　　卸</t>
    <phoneticPr fontId="29"/>
  </si>
  <si>
    <t>第　２　次　産　業</t>
    <phoneticPr fontId="29"/>
  </si>
  <si>
    <t>第　３　次　産　業</t>
    <phoneticPr fontId="29"/>
  </si>
  <si>
    <t>小  川  東  町</t>
    <phoneticPr fontId="29"/>
  </si>
  <si>
    <t>た  か  の  台</t>
    <phoneticPr fontId="29"/>
  </si>
  <si>
    <t>中    島    町</t>
    <phoneticPr fontId="29"/>
  </si>
  <si>
    <t>総         数</t>
    <phoneticPr fontId="29"/>
  </si>
  <si>
    <t>総          数</t>
    <phoneticPr fontId="29"/>
  </si>
  <si>
    <t>中    島    町</t>
    <phoneticPr fontId="29"/>
  </si>
  <si>
    <t>た  か  の  台</t>
    <phoneticPr fontId="29"/>
  </si>
  <si>
    <t>小  川  東  町</t>
    <phoneticPr fontId="29"/>
  </si>
  <si>
    <t>学  園  東  町</t>
    <phoneticPr fontId="29"/>
  </si>
  <si>
    <t>仲         町</t>
    <phoneticPr fontId="29"/>
  </si>
  <si>
    <t>回   田   町</t>
    <phoneticPr fontId="29"/>
  </si>
  <si>
    <t>御   幸   町</t>
    <phoneticPr fontId="29"/>
  </si>
  <si>
    <t xml:space="preserve">                    分                      類                        別</t>
    <phoneticPr fontId="29"/>
  </si>
  <si>
    <t xml:space="preserve">                           産                         業                          </t>
    <phoneticPr fontId="29"/>
  </si>
  <si>
    <t>産                    業</t>
    <phoneticPr fontId="29"/>
  </si>
  <si>
    <t xml:space="preserve">分                         類                         別    </t>
    <phoneticPr fontId="29"/>
  </si>
  <si>
    <t xml:space="preserve">      産                                  業                </t>
    <phoneticPr fontId="29"/>
  </si>
  <si>
    <t>産                     業</t>
    <phoneticPr fontId="29"/>
  </si>
  <si>
    <t>分                              類                            別</t>
    <phoneticPr fontId="29"/>
  </si>
  <si>
    <t xml:space="preserve">       分                            類                              別       </t>
    <phoneticPr fontId="29"/>
  </si>
  <si>
    <t>栄町１丁目</t>
    <phoneticPr fontId="29"/>
  </si>
  <si>
    <t>総　　　数</t>
    <phoneticPr fontId="29"/>
  </si>
  <si>
    <t>個　　　人</t>
    <phoneticPr fontId="29"/>
  </si>
  <si>
    <t xml:space="preserve">      の     推     移</t>
    <phoneticPr fontId="29"/>
  </si>
  <si>
    <t xml:space="preserve">33．従  業  者  規  模      </t>
    <phoneticPr fontId="29"/>
  </si>
  <si>
    <t xml:space="preserve">      別  の  状  況</t>
    <phoneticPr fontId="29"/>
  </si>
  <si>
    <t xml:space="preserve">37．商   業     </t>
    <phoneticPr fontId="29"/>
  </si>
  <si>
    <t xml:space="preserve">     の   推   移</t>
    <phoneticPr fontId="29"/>
  </si>
  <si>
    <t>６その他の卸売業</t>
    <phoneticPr fontId="29"/>
  </si>
  <si>
    <t>５機械器具卸売業</t>
    <phoneticPr fontId="29"/>
  </si>
  <si>
    <t>３飲 食 料 品 卸 売 業</t>
    <phoneticPr fontId="29"/>
  </si>
  <si>
    <t>２繊維・衣服等卸売業</t>
    <phoneticPr fontId="29"/>
  </si>
  <si>
    <t>１各種商品卸売業</t>
    <phoneticPr fontId="29"/>
  </si>
  <si>
    <t>農 畜 産 物 ・水 産 物</t>
    <phoneticPr fontId="29"/>
  </si>
  <si>
    <t>６無店舗小売業</t>
    <phoneticPr fontId="29"/>
  </si>
  <si>
    <t>５その他の小売業</t>
    <phoneticPr fontId="29"/>
  </si>
  <si>
    <t>４機械器具小売業</t>
    <phoneticPr fontId="29"/>
  </si>
  <si>
    <t>３飲食料品小売業</t>
    <phoneticPr fontId="29"/>
  </si>
  <si>
    <t>２ 織物・衣服・身の回り品小売業</t>
    <phoneticPr fontId="29"/>
  </si>
  <si>
    <t>１各種商品小売業</t>
    <phoneticPr fontId="29"/>
  </si>
  <si>
    <t>機械器具小売業（自転車、自動車を除く）</t>
    <phoneticPr fontId="29"/>
  </si>
  <si>
    <t>Ｂ小売業</t>
    <phoneticPr fontId="29"/>
  </si>
  <si>
    <t>23．事 業 所 数 の 推 移</t>
    <phoneticPr fontId="29"/>
  </si>
  <si>
    <t xml:space="preserve"> 卸売業,
小売業</t>
    <phoneticPr fontId="29"/>
  </si>
  <si>
    <t>Ａ・Ｂ
農林漁業</t>
    <phoneticPr fontId="29"/>
  </si>
  <si>
    <t>Ｆ  電気・ガス・
   熱供給・水道業</t>
    <phoneticPr fontId="29"/>
  </si>
  <si>
    <t>Ａ・Ｂ
農林漁業</t>
    <phoneticPr fontId="29"/>
  </si>
  <si>
    <r>
      <t xml:space="preserve">Ｒ   サービス業
</t>
    </r>
    <r>
      <rPr>
        <sz val="8"/>
        <color theme="1"/>
        <rFont val="ＭＳ 明朝"/>
        <family val="1"/>
        <charset val="128"/>
      </rPr>
      <t>(他に分類されないもの)</t>
    </r>
    <phoneticPr fontId="29"/>
  </si>
  <si>
    <t>農      家      数</t>
    <phoneticPr fontId="29"/>
  </si>
  <si>
    <t>兼 業 農 家</t>
    <phoneticPr fontId="29"/>
  </si>
  <si>
    <t>総  数</t>
    <phoneticPr fontId="29"/>
  </si>
  <si>
    <t>農  家  人  口</t>
    <phoneticPr fontId="29"/>
  </si>
  <si>
    <t>経 営 耕 地 面 積</t>
    <phoneticPr fontId="29"/>
  </si>
  <si>
    <t>種苗苗木
そ の 他</t>
    <phoneticPr fontId="29"/>
  </si>
  <si>
    <t>生　産
農　業
所　得</t>
    <phoneticPr fontId="29"/>
  </si>
  <si>
    <t>製 造 品
出 荷 額</t>
    <phoneticPr fontId="29"/>
  </si>
  <si>
    <t>修 理 料
収 入 額</t>
    <phoneticPr fontId="29"/>
  </si>
  <si>
    <t>その他
収入額</t>
    <phoneticPr fontId="29"/>
  </si>
  <si>
    <t>有    　形
固定資産額</t>
    <phoneticPr fontId="29"/>
  </si>
  <si>
    <t>加 工 賃
収 入 額</t>
    <phoneticPr fontId="29"/>
  </si>
  <si>
    <t>原 材 料
使用額等</t>
    <phoneticPr fontId="29"/>
  </si>
  <si>
    <t>個人事業
主・家族
従 業 者</t>
    <phoneticPr fontId="29"/>
  </si>
  <si>
    <t>常    用
労 働 者</t>
    <phoneticPr fontId="29"/>
  </si>
  <si>
    <t>総   数</t>
    <phoneticPr fontId="29"/>
  </si>
  <si>
    <t>粗 付 加
価 値 額</t>
    <phoneticPr fontId="29"/>
  </si>
  <si>
    <t>事業
所数</t>
    <phoneticPr fontId="29"/>
  </si>
  <si>
    <t>従業
者数</t>
    <phoneticPr fontId="29"/>
  </si>
  <si>
    <t>製 造 品
出荷額等</t>
    <phoneticPr fontId="29"/>
  </si>
  <si>
    <t>製 造 品
出荷額等</t>
    <phoneticPr fontId="29"/>
  </si>
  <si>
    <t>事業
所数</t>
    <phoneticPr fontId="29"/>
  </si>
  <si>
    <t>従業
者数</t>
    <phoneticPr fontId="29"/>
  </si>
  <si>
    <t>年  間
販売額</t>
    <phoneticPr fontId="29"/>
  </si>
  <si>
    <t>年  間
販売額</t>
    <phoneticPr fontId="29"/>
  </si>
  <si>
    <t>年　間販売額</t>
    <phoneticPr fontId="29"/>
  </si>
  <si>
    <t>従　業者　数</t>
    <phoneticPr fontId="29"/>
  </si>
  <si>
    <t>年　間
販売額</t>
    <phoneticPr fontId="29"/>
  </si>
  <si>
    <t>電気･ガス･
熱供給･水道業</t>
    <phoneticPr fontId="29"/>
  </si>
  <si>
    <t xml:space="preserve">    21</t>
    <phoneticPr fontId="29"/>
  </si>
  <si>
    <t xml:space="preserve">    24</t>
    <phoneticPr fontId="29"/>
  </si>
  <si>
    <t xml:space="preserve">    26</t>
    <phoneticPr fontId="29"/>
  </si>
  <si>
    <r>
      <t xml:space="preserve">Ｒ   サービス業
</t>
    </r>
    <r>
      <rPr>
        <sz val="8"/>
        <color theme="1"/>
        <rFont val="ＭＳ 明朝"/>
        <family val="1"/>
        <charset val="128"/>
      </rPr>
      <t>(他に分類されないもの)</t>
    </r>
    <phoneticPr fontId="29"/>
  </si>
  <si>
    <t>花小金井南町３丁目</t>
    <phoneticPr fontId="29"/>
  </si>
  <si>
    <t>(Ａ)に対する兼業農家割合(％)</t>
    <phoneticPr fontId="29"/>
  </si>
  <si>
    <t>製   造   品   出   荷   額   等</t>
    <phoneticPr fontId="29"/>
  </si>
  <si>
    <t>製　造　品　出　荷　額　等</t>
    <phoneticPr fontId="29"/>
  </si>
  <si>
    <t>用 　　途　　 別 　　用 　　水　　 量</t>
    <phoneticPr fontId="29"/>
  </si>
  <si>
    <t xml:space="preserve">  　 製造品出荷額等・付加価値額（従業者４人以上）</t>
    <phoneticPr fontId="29"/>
  </si>
  <si>
    <t xml:space="preserve">36．東京都26市別事業所数・従業者数・　   </t>
    <phoneticPr fontId="29"/>
  </si>
  <si>
    <t>商　　　店　　　数</t>
    <phoneticPr fontId="29"/>
  </si>
  <si>
    <t>卸　売</t>
    <phoneticPr fontId="29"/>
  </si>
  <si>
    <t>小　売</t>
    <phoneticPr fontId="29"/>
  </si>
  <si>
    <t>飲 食 店</t>
    <phoneticPr fontId="29"/>
  </si>
  <si>
    <t>総  数</t>
    <phoneticPr fontId="29"/>
  </si>
  <si>
    <t>卸  売</t>
    <phoneticPr fontId="29"/>
  </si>
  <si>
    <t>小  売</t>
    <phoneticPr fontId="29"/>
  </si>
  <si>
    <t>商  品  手  持  額</t>
    <phoneticPr fontId="29"/>
  </si>
  <si>
    <r>
      <rPr>
        <sz val="10"/>
        <color theme="1"/>
        <rFont val="ＭＳ 明朝"/>
        <family val="1"/>
        <charset val="128"/>
      </rPr>
      <t>４</t>
    </r>
    <r>
      <rPr>
        <sz val="8"/>
        <color theme="1"/>
        <rFont val="ＭＳ 明朝"/>
        <family val="1"/>
        <charset val="128"/>
      </rPr>
      <t>建築材料、鉱物、金属材料等卸売業</t>
    </r>
    <phoneticPr fontId="29"/>
  </si>
  <si>
    <t>総　　数</t>
    <phoneticPr fontId="29"/>
  </si>
  <si>
    <t>総　　　　数</t>
    <phoneticPr fontId="29"/>
  </si>
  <si>
    <t>商　店　数</t>
    <phoneticPr fontId="29"/>
  </si>
  <si>
    <t>従 業 者 数</t>
    <phoneticPr fontId="29"/>
  </si>
  <si>
    <t>商  店  数</t>
    <phoneticPr fontId="29"/>
  </si>
  <si>
    <t>小　　　売　　　業</t>
    <phoneticPr fontId="29"/>
  </si>
  <si>
    <t>売 場 面 積</t>
    <phoneticPr fontId="29"/>
  </si>
  <si>
    <t>卸　売　業</t>
    <phoneticPr fontId="29"/>
  </si>
  <si>
    <t>小　　　　　　　売　　　　　　　業</t>
    <phoneticPr fontId="29"/>
  </si>
  <si>
    <t>従 業者 数</t>
    <phoneticPr fontId="29"/>
  </si>
  <si>
    <t>5,000万 　</t>
    <phoneticPr fontId="29"/>
  </si>
  <si>
    <t>円以上１億円未満</t>
  </si>
  <si>
    <t>学術研究，専門・
技術サービス業</t>
    <phoneticPr fontId="29"/>
  </si>
  <si>
    <t>電気・ガス・
熱供給・水道業</t>
    <phoneticPr fontId="29"/>
  </si>
  <si>
    <t xml:space="preserve">  不動産業，
物品賃貸業</t>
    <phoneticPr fontId="29"/>
  </si>
  <si>
    <t xml:space="preserve">  金 融 業，
保 険 業</t>
    <phoneticPr fontId="29"/>
  </si>
  <si>
    <t xml:space="preserve">  運 輸 業，
郵 便 業</t>
    <phoneticPr fontId="29"/>
  </si>
  <si>
    <t>宿  泊  業 ，</t>
    <phoneticPr fontId="29"/>
  </si>
  <si>
    <t>建  設  業</t>
    <phoneticPr fontId="29"/>
  </si>
  <si>
    <t>製  造  業</t>
    <phoneticPr fontId="29"/>
  </si>
  <si>
    <t>　　　　　経済センサス‐基礎調査結果（平成26年）</t>
    <phoneticPr fontId="29"/>
  </si>
  <si>
    <t>　　　　　経済センサス‐基礎調査結果（平成26年）</t>
    <phoneticPr fontId="29"/>
  </si>
  <si>
    <t xml:space="preserve">    26</t>
    <phoneticPr fontId="29"/>
  </si>
  <si>
    <t>総      数</t>
    <phoneticPr fontId="29"/>
  </si>
  <si>
    <t>Ｄ　建 設 業</t>
    <phoneticPr fontId="29"/>
  </si>
  <si>
    <t>Ｅ　製 造 業</t>
    <phoneticPr fontId="29"/>
  </si>
  <si>
    <t xml:space="preserve">  耕                   種    </t>
    <phoneticPr fontId="29"/>
  </si>
  <si>
    <t>畜                  産</t>
    <phoneticPr fontId="29"/>
  </si>
  <si>
    <t>30．家 畜 飼 養 頭 羽 数</t>
    <phoneticPr fontId="29"/>
  </si>
  <si>
    <t>産  業  中  分  類</t>
    <phoneticPr fontId="29"/>
  </si>
  <si>
    <t>事業所数</t>
    <phoneticPr fontId="29"/>
  </si>
  <si>
    <t>従業者数</t>
    <phoneticPr fontId="29"/>
  </si>
  <si>
    <t xml:space="preserve">  24</t>
    <phoneticPr fontId="29"/>
  </si>
  <si>
    <t xml:space="preserve">  26</t>
    <phoneticPr fontId="29"/>
  </si>
  <si>
    <t>従   業   者   数</t>
    <phoneticPr fontId="29"/>
  </si>
  <si>
    <t>事   業   所   数</t>
    <phoneticPr fontId="29"/>
  </si>
  <si>
    <t>上 水 道</t>
    <phoneticPr fontId="29"/>
  </si>
  <si>
    <t>井 戸 水</t>
    <phoneticPr fontId="29"/>
  </si>
  <si>
    <t>回 収 水</t>
    <phoneticPr fontId="29"/>
  </si>
  <si>
    <r>
      <t xml:space="preserve">そ の 他
</t>
    </r>
    <r>
      <rPr>
        <sz val="9"/>
        <color theme="1"/>
        <rFont val="ＭＳ 明朝"/>
        <family val="1"/>
        <charset val="128"/>
      </rPr>
      <t>(飲料水等)</t>
    </r>
    <phoneticPr fontId="29"/>
  </si>
  <si>
    <t xml:space="preserve">    　（従業者３０人以上の工場）</t>
    <phoneticPr fontId="29"/>
  </si>
  <si>
    <t xml:space="preserve">38．産　業　小　分　類　　　 </t>
    <phoneticPr fontId="29"/>
  </si>
  <si>
    <t xml:space="preserve"> 　　　別　の　状　況</t>
    <phoneticPr fontId="29"/>
  </si>
  <si>
    <t xml:space="preserve">  11</t>
    <phoneticPr fontId="29"/>
  </si>
  <si>
    <t xml:space="preserve">  14</t>
    <phoneticPr fontId="29"/>
  </si>
  <si>
    <t xml:space="preserve">  16</t>
    <phoneticPr fontId="29"/>
  </si>
  <si>
    <t xml:space="preserve">  19</t>
    <phoneticPr fontId="29"/>
  </si>
  <si>
    <t xml:space="preserve">41．市別、卸売・小売業別　商店数、従業者      </t>
    <phoneticPr fontId="29"/>
  </si>
  <si>
    <t>小　    　　売　    　　業</t>
    <phoneticPr fontId="29"/>
  </si>
  <si>
    <t>卸  　　    　  売 　  　　     業</t>
    <phoneticPr fontId="29"/>
  </si>
  <si>
    <t xml:space="preserve">28．農  業  産  出    </t>
    <phoneticPr fontId="29"/>
  </si>
  <si>
    <t xml:space="preserve">  ６</t>
    <phoneticPr fontId="29"/>
  </si>
  <si>
    <t xml:space="preserve">  ９</t>
    <phoneticPr fontId="29"/>
  </si>
  <si>
    <t xml:space="preserve">    平成３年の数字は、卸売・小売業（平成３年７月１日現在）、飲食店（平成４年10月１日現在。バー・酒場を除く）
  　を合算したものである。</t>
    <phoneticPr fontId="29"/>
  </si>
  <si>
    <t xml:space="preserve">    平成24年の事業所数（平成24年２月１日現在）は、管理、補助的経済活動のみを行う事業所、産業細分類が格付不能
  　の事業所、卸売の商品販売額、小売の商品販売額及び仲立手数料のいずれの金額も無い事業所は含まれない。</t>
    <phoneticPr fontId="29"/>
  </si>
  <si>
    <t xml:space="preserve">        資料：東京の工業</t>
    <phoneticPr fontId="29"/>
  </si>
  <si>
    <t>きゅうり</t>
    <phoneticPr fontId="33"/>
  </si>
  <si>
    <t>かぼちゃ</t>
    <phoneticPr fontId="33"/>
  </si>
  <si>
    <t>なす</t>
    <phoneticPr fontId="33"/>
  </si>
  <si>
    <t>トマト</t>
    <phoneticPr fontId="33"/>
  </si>
  <si>
    <t>ピーマン</t>
    <phoneticPr fontId="33"/>
  </si>
  <si>
    <t>とうもろこし</t>
    <phoneticPr fontId="33"/>
  </si>
  <si>
    <t>えだまめ</t>
    <phoneticPr fontId="33"/>
  </si>
  <si>
    <t>いちご</t>
    <phoneticPr fontId="33"/>
  </si>
  <si>
    <t>さやいんげん</t>
    <phoneticPr fontId="33"/>
  </si>
  <si>
    <t>さやえんどう</t>
    <phoneticPr fontId="33"/>
  </si>
  <si>
    <t>だいこん</t>
    <phoneticPr fontId="33"/>
  </si>
  <si>
    <t>かぶ</t>
    <phoneticPr fontId="33"/>
  </si>
  <si>
    <t>にんじん</t>
    <phoneticPr fontId="33"/>
  </si>
  <si>
    <t>ごぼう</t>
    <phoneticPr fontId="33"/>
  </si>
  <si>
    <t>しょうが</t>
    <phoneticPr fontId="33"/>
  </si>
  <si>
    <t>ばれいしょ</t>
    <phoneticPr fontId="33"/>
  </si>
  <si>
    <t>かんしょ</t>
    <phoneticPr fontId="33"/>
  </si>
  <si>
    <t>さといも</t>
    <phoneticPr fontId="33"/>
  </si>
  <si>
    <t>はくさい</t>
    <phoneticPr fontId="33"/>
  </si>
  <si>
    <t>こまつな</t>
    <phoneticPr fontId="33"/>
  </si>
  <si>
    <t>キャベツ</t>
    <phoneticPr fontId="33"/>
  </si>
  <si>
    <t>ほうれんそう</t>
    <phoneticPr fontId="33"/>
  </si>
  <si>
    <t>ブロッコリー</t>
    <phoneticPr fontId="33"/>
  </si>
  <si>
    <t>ねぎ</t>
    <phoneticPr fontId="33"/>
  </si>
  <si>
    <t>なばな</t>
    <phoneticPr fontId="33"/>
  </si>
  <si>
    <t>うど</t>
    <phoneticPr fontId="33"/>
  </si>
  <si>
    <t>みずな</t>
    <phoneticPr fontId="33"/>
  </si>
  <si>
    <t>日本なし</t>
    <rPh sb="0" eb="2">
      <t>ニホン</t>
    </rPh>
    <phoneticPr fontId="33"/>
  </si>
  <si>
    <t>ぶどう</t>
    <phoneticPr fontId="33"/>
  </si>
  <si>
    <t>くり</t>
    <phoneticPr fontId="33"/>
  </si>
  <si>
    <t>かき</t>
    <phoneticPr fontId="33"/>
  </si>
  <si>
    <t>うめ</t>
    <phoneticPr fontId="33"/>
  </si>
  <si>
    <t>キウイフルーツ</t>
    <phoneticPr fontId="33"/>
  </si>
  <si>
    <t>ブルーベリー</t>
    <phoneticPr fontId="33"/>
  </si>
  <si>
    <t>茶</t>
    <rPh sb="0" eb="1">
      <t>チャ</t>
    </rPh>
    <phoneticPr fontId="33"/>
  </si>
  <si>
    <t>芝</t>
    <rPh sb="0" eb="1">
      <t>シバ</t>
    </rPh>
    <phoneticPr fontId="33"/>
  </si>
  <si>
    <t>切花（千本）</t>
    <rPh sb="0" eb="2">
      <t>キリバナ</t>
    </rPh>
    <rPh sb="3" eb="5">
      <t>センホン</t>
    </rPh>
    <phoneticPr fontId="33"/>
  </si>
  <si>
    <t>鉢物（千鉢）</t>
    <rPh sb="0" eb="2">
      <t>ハチモノ</t>
    </rPh>
    <rPh sb="3" eb="4">
      <t>セン</t>
    </rPh>
    <rPh sb="4" eb="5">
      <t>ハチ</t>
    </rPh>
    <phoneticPr fontId="33"/>
  </si>
  <si>
    <t>花壇用苗もの（千鉢）</t>
    <rPh sb="0" eb="3">
      <t>カダンヨウ</t>
    </rPh>
    <rPh sb="3" eb="4">
      <t>ナエ</t>
    </rPh>
    <rPh sb="7" eb="8">
      <t>セン</t>
    </rPh>
    <rPh sb="8" eb="9">
      <t>ハチ</t>
    </rPh>
    <phoneticPr fontId="33"/>
  </si>
  <si>
    <t>植木（千本）</t>
    <rPh sb="0" eb="2">
      <t>ウエキ</t>
    </rPh>
    <rPh sb="3" eb="5">
      <t>センホン</t>
    </rPh>
    <phoneticPr fontId="33"/>
  </si>
  <si>
    <t>資料：東京都農作物生産状況調査結果報告書</t>
    <rPh sb="0" eb="2">
      <t>シリョウ</t>
    </rPh>
    <rPh sb="3" eb="6">
      <t>トウキョウト</t>
    </rPh>
    <rPh sb="6" eb="9">
      <t>ノウサクモツ</t>
    </rPh>
    <rPh sb="9" eb="11">
      <t>セイサン</t>
    </rPh>
    <rPh sb="11" eb="13">
      <t>ジョウキョウ</t>
    </rPh>
    <rPh sb="13" eb="15">
      <t>チョウサ</t>
    </rPh>
    <rPh sb="15" eb="17">
      <t>ケッカ</t>
    </rPh>
    <rPh sb="17" eb="20">
      <t>ホウコクショ</t>
    </rPh>
    <phoneticPr fontId="33"/>
  </si>
  <si>
    <t>平成11年</t>
    <phoneticPr fontId="29"/>
  </si>
  <si>
    <t xml:space="preserve">  14</t>
    <phoneticPr fontId="29"/>
  </si>
  <si>
    <t xml:space="preserve">  16</t>
    <phoneticPr fontId="29"/>
  </si>
  <si>
    <t xml:space="preserve">  19</t>
    <phoneticPr fontId="29"/>
  </si>
  <si>
    <t xml:space="preserve">  26</t>
    <phoneticPr fontId="29"/>
  </si>
  <si>
    <t xml:space="preserve"> 85</t>
    <phoneticPr fontId="29"/>
  </si>
  <si>
    <t xml:space="preserve">  825</t>
    <phoneticPr fontId="29"/>
  </si>
  <si>
    <t xml:space="preserve"> 61</t>
    <phoneticPr fontId="29"/>
  </si>
  <si>
    <t xml:space="preserve"> 16</t>
    <phoneticPr fontId="29"/>
  </si>
  <si>
    <t xml:space="preserve">  669</t>
    <phoneticPr fontId="29"/>
  </si>
  <si>
    <t xml:space="preserve"> 7,352</t>
    <phoneticPr fontId="29"/>
  </si>
  <si>
    <t xml:space="preserve"> 74</t>
    <phoneticPr fontId="29"/>
  </si>
  <si>
    <t xml:space="preserve"> 77</t>
    <phoneticPr fontId="29"/>
  </si>
  <si>
    <t xml:space="preserve"> 73</t>
    <phoneticPr fontId="29"/>
  </si>
  <si>
    <t xml:space="preserve">  966</t>
    <phoneticPr fontId="29"/>
  </si>
  <si>
    <t xml:space="preserve">  682</t>
    <phoneticPr fontId="29"/>
  </si>
  <si>
    <t>　　　の数字は６月１日、平成11・26年は７月１日現在。</t>
    <rPh sb="19" eb="20">
      <t>ネン</t>
    </rPh>
    <phoneticPr fontId="29"/>
  </si>
  <si>
    <t>　　　これらの数値と売場面積のない事業所は不詳に含む。平成14・16・19年</t>
    <phoneticPr fontId="29"/>
  </si>
  <si>
    <t>平成11年</t>
    <phoneticPr fontId="29"/>
  </si>
  <si>
    <t>平成11年</t>
    <phoneticPr fontId="29"/>
  </si>
  <si>
    <t xml:space="preserve">　資料：商業統計調査結果        </t>
    <phoneticPr fontId="29"/>
  </si>
  <si>
    <t>　(注)　平成11・26年は７月１日現在。</t>
    <phoneticPr fontId="29"/>
  </si>
  <si>
    <t xml:space="preserve">　　　　その他は６月１日現在。  </t>
    <phoneticPr fontId="29"/>
  </si>
  <si>
    <t xml:space="preserve">  26</t>
    <phoneticPr fontId="29"/>
  </si>
  <si>
    <t>ボイラー用水</t>
    <phoneticPr fontId="29"/>
  </si>
  <si>
    <t xml:space="preserve">  (注)　平成23年度は、平成24年２月１日基準日。</t>
    <rPh sb="3" eb="4">
      <t>チュウ</t>
    </rPh>
    <phoneticPr fontId="29"/>
  </si>
  <si>
    <t>　　　　平成27年度より事業所数、従業員数は６月１日基準日。</t>
    <rPh sb="4" eb="6">
      <t>ヘイセイ</t>
    </rPh>
    <rPh sb="8" eb="10">
      <t>ネンド</t>
    </rPh>
    <rPh sb="12" eb="15">
      <t>ジギョウショ</t>
    </rPh>
    <rPh sb="15" eb="16">
      <t>スウ</t>
    </rPh>
    <rPh sb="17" eb="20">
      <t>ジュウギョウイン</t>
    </rPh>
    <rPh sb="20" eb="21">
      <t>スウ</t>
    </rPh>
    <rPh sb="23" eb="24">
      <t>ガツ</t>
    </rPh>
    <rPh sb="25" eb="26">
      <t>ニチ</t>
    </rPh>
    <rPh sb="26" eb="29">
      <t>キジュンビ</t>
    </rPh>
    <phoneticPr fontId="29"/>
  </si>
  <si>
    <t xml:space="preserve">  資料：東京の工業</t>
    <phoneticPr fontId="29"/>
  </si>
  <si>
    <t>　　資料：東京の工業</t>
    <phoneticPr fontId="29"/>
  </si>
  <si>
    <t>　　　　　　　　      平成27年度から事業所数、従業員数については、６月１日基準日。</t>
    <rPh sb="14" eb="16">
      <t>ヘイセイ</t>
    </rPh>
    <rPh sb="18" eb="20">
      <t>ネンド</t>
    </rPh>
    <rPh sb="22" eb="25">
      <t>ジギョウショ</t>
    </rPh>
    <rPh sb="25" eb="26">
      <t>スウ</t>
    </rPh>
    <rPh sb="27" eb="30">
      <t>ジュウギョウイン</t>
    </rPh>
    <rPh sb="30" eb="31">
      <t>スウ</t>
    </rPh>
    <rPh sb="38" eb="39">
      <t>ガツ</t>
    </rPh>
    <rPh sb="40" eb="41">
      <t>ニチ</t>
    </rPh>
    <rPh sb="41" eb="44">
      <t>キジュンビ</t>
    </rPh>
    <phoneticPr fontId="29"/>
  </si>
  <si>
    <t>－</t>
    <phoneticPr fontId="29"/>
  </si>
  <si>
    <t xml:space="preserve">        (注)　＊印の年次は、従業者規模３人以下の工場を含まない数値</t>
    <phoneticPr fontId="29"/>
  </si>
  <si>
    <t>　　　        である。有形固定資産額は平成27年は従業者10人以上、</t>
    <phoneticPr fontId="29"/>
  </si>
  <si>
    <t>　　     　   その他の年は、30人以上の工場の年初現在高である。</t>
    <phoneticPr fontId="29"/>
  </si>
  <si>
    <t>　　  　      平成23年度は、平成24年２月１日基準日。</t>
    <phoneticPr fontId="29"/>
  </si>
  <si>
    <t xml:space="preserve">              平成27年度より事業所数、従業員数は６月１日基準日。</t>
    <rPh sb="14" eb="16">
      <t>ヘイセイ</t>
    </rPh>
    <rPh sb="18" eb="20">
      <t>ネンド</t>
    </rPh>
    <rPh sb="22" eb="25">
      <t>ジギョウショ</t>
    </rPh>
    <rPh sb="25" eb="26">
      <t>スウ</t>
    </rPh>
    <rPh sb="27" eb="30">
      <t>ジュウギョウイン</t>
    </rPh>
    <rPh sb="30" eb="31">
      <t>スウ</t>
    </rPh>
    <rPh sb="33" eb="34">
      <t>ガツ</t>
    </rPh>
    <rPh sb="35" eb="36">
      <t>ニチ</t>
    </rPh>
    <rPh sb="36" eb="39">
      <t>キジュンビ</t>
    </rPh>
    <phoneticPr fontId="29"/>
  </si>
  <si>
    <r>
      <t>サービス業</t>
    </r>
    <r>
      <rPr>
        <sz val="6"/>
        <color theme="1"/>
        <rFont val="ＭＳ 明朝"/>
        <family val="1"/>
        <charset val="128"/>
      </rPr>
      <t>（他に分類されないもの）</t>
    </r>
    <phoneticPr fontId="29"/>
  </si>
  <si>
    <t xml:space="preserve">    28</t>
    <phoneticPr fontId="29"/>
  </si>
  <si>
    <t>資料：東京都農作物生産状況調査結果報告書・東京都の区市町村別農業指標、産業振興課</t>
    <phoneticPr fontId="29"/>
  </si>
  <si>
    <t xml:space="preserve">  28</t>
    <phoneticPr fontId="29"/>
  </si>
  <si>
    <t xml:space="preserve">  25</t>
    <phoneticPr fontId="29"/>
  </si>
  <si>
    <t xml:space="preserve">  27</t>
    <phoneticPr fontId="29"/>
  </si>
  <si>
    <t>実　数</t>
    <rPh sb="0" eb="1">
      <t>ミ</t>
    </rPh>
    <rPh sb="2" eb="3">
      <t>スウ</t>
    </rPh>
    <phoneticPr fontId="29"/>
  </si>
  <si>
    <t>万円</t>
    <phoneticPr fontId="29"/>
  </si>
  <si>
    <t xml:space="preserve">  平成18年　　</t>
    <phoneticPr fontId="29"/>
  </si>
  <si>
    <t xml:space="preserve">    26</t>
    <phoneticPr fontId="29"/>
  </si>
  <si>
    <t>　　　　　経済センサス‐活動調査結果（平成28年）</t>
    <rPh sb="12" eb="14">
      <t>カツドウ</t>
    </rPh>
    <phoneticPr fontId="29"/>
  </si>
  <si>
    <t>　平成18年</t>
    <phoneticPr fontId="29"/>
  </si>
  <si>
    <t>平成28年６月１日（単位：百万円）</t>
    <phoneticPr fontId="29"/>
  </si>
  <si>
    <t>資料：経済センサス－活動調査結果</t>
    <rPh sb="3" eb="5">
      <t>ケイザイ</t>
    </rPh>
    <rPh sb="10" eb="12">
      <t>カツドウ</t>
    </rPh>
    <rPh sb="12" eb="14">
      <t>チョウサ</t>
    </rPh>
    <rPh sb="14" eb="16">
      <t>ケッカ</t>
    </rPh>
    <phoneticPr fontId="29"/>
  </si>
  <si>
    <t>資料：経済センサス－活動調査結果</t>
    <rPh sb="10" eb="12">
      <t>カツドウ</t>
    </rPh>
    <rPh sb="12" eb="14">
      <t>チョウサ</t>
    </rPh>
    <phoneticPr fontId="29"/>
  </si>
  <si>
    <t>　　　　　31．主 要 農 産 物 の 作 付 面 積</t>
    <rPh sb="20" eb="21">
      <t>サク</t>
    </rPh>
    <rPh sb="22" eb="23">
      <t>ヅケ</t>
    </rPh>
    <rPh sb="24" eb="25">
      <t>メン</t>
    </rPh>
    <rPh sb="26" eb="27">
      <t>セキ</t>
    </rPh>
    <phoneticPr fontId="33"/>
  </si>
  <si>
    <t>29．経 営 耕 地 面 積 規 模 別 農 家 数</t>
    <phoneticPr fontId="29"/>
  </si>
  <si>
    <t xml:space="preserve">35．工 業 用 地 及 び 用 水 量　     </t>
    <phoneticPr fontId="29"/>
  </si>
  <si>
    <t>－</t>
    <phoneticPr fontId="29"/>
  </si>
  <si>
    <t>各年12月31日</t>
    <phoneticPr fontId="29"/>
  </si>
  <si>
    <t>平成28年６月１日</t>
    <rPh sb="0" eb="2">
      <t>ヘイセイ</t>
    </rPh>
    <rPh sb="4" eb="5">
      <t>ネン</t>
    </rPh>
    <rPh sb="6" eb="7">
      <t>ガツ</t>
    </rPh>
    <rPh sb="8" eb="9">
      <t>ニチ</t>
    </rPh>
    <phoneticPr fontId="29"/>
  </si>
  <si>
    <t>　　資料：事業所・企業統計調査結果（平成18年）</t>
    <rPh sb="5" eb="8">
      <t>ジギョウショ</t>
    </rPh>
    <rPh sb="9" eb="11">
      <t>キギョウ</t>
    </rPh>
    <rPh sb="11" eb="13">
      <t>トウケイ</t>
    </rPh>
    <phoneticPr fontId="29"/>
  </si>
  <si>
    <t>　　資料：事業所・企業統計調査結果（平成18年）</t>
    <rPh sb="5" eb="8">
      <t>ジギョウショ</t>
    </rPh>
    <rPh sb="9" eb="11">
      <t>キギョウ</t>
    </rPh>
    <rPh sb="11" eb="13">
      <t>トウケイ</t>
    </rPh>
    <rPh sb="13" eb="15">
      <t>チョウサ</t>
    </rPh>
    <phoneticPr fontId="29"/>
  </si>
  <si>
    <t>　　　　　経済センサス‐基礎調査結果（平成21年）</t>
    <rPh sb="5" eb="6">
      <t>ケイ</t>
    </rPh>
    <rPh sb="12" eb="14">
      <t>キソ</t>
    </rPh>
    <phoneticPr fontId="29"/>
  </si>
  <si>
    <t xml:space="preserve">    23</t>
    <phoneticPr fontId="29"/>
  </si>
  <si>
    <t xml:space="preserve">    25</t>
    <phoneticPr fontId="29"/>
  </si>
  <si>
    <t xml:space="preserve">    27</t>
    <phoneticPr fontId="29"/>
  </si>
  <si>
    <t xml:space="preserve">    29</t>
    <phoneticPr fontId="29"/>
  </si>
  <si>
    <t xml:space="preserve">    30</t>
    <phoneticPr fontId="29"/>
  </si>
  <si>
    <t xml:space="preserve">    31</t>
    <phoneticPr fontId="29"/>
  </si>
  <si>
    <t xml:space="preserve">  29</t>
    <phoneticPr fontId="29"/>
  </si>
  <si>
    <t xml:space="preserve">  30</t>
    <phoneticPr fontId="29"/>
  </si>
  <si>
    <t xml:space="preserve">  31</t>
    <phoneticPr fontId="29"/>
  </si>
  <si>
    <t xml:space="preserve"> 9,737,692</t>
    <phoneticPr fontId="29"/>
  </si>
  <si>
    <t xml:space="preserve"> 9,549,928</t>
    <phoneticPr fontId="29"/>
  </si>
  <si>
    <t xml:space="preserve">                 </t>
    <phoneticPr fontId="29"/>
  </si>
  <si>
    <t xml:space="preserve">     平成21・26年は７月１日、平成24年は２月１日基準日。</t>
    <rPh sb="12" eb="13">
      <t>ネン</t>
    </rPh>
    <phoneticPr fontId="29"/>
  </si>
  <si>
    <t>　 （注） 平成26年度までは12月31日基準日、平成27年度より６月１日基準日。　</t>
    <phoneticPr fontId="29"/>
  </si>
  <si>
    <t xml:space="preserve">  資料：商業統計調査結果(平成19年まで) </t>
    <phoneticPr fontId="29"/>
  </si>
  <si>
    <t>(注） 総数には、「年間販売階級不詳」を含む。</t>
    <rPh sb="4" eb="6">
      <t>ソウスウ</t>
    </rPh>
    <rPh sb="10" eb="12">
      <t>ネンカン</t>
    </rPh>
    <rPh sb="12" eb="14">
      <t>ハンバイ</t>
    </rPh>
    <rPh sb="14" eb="16">
      <t>カイキュウ</t>
    </rPh>
    <rPh sb="16" eb="18">
      <t>フショウ</t>
    </rPh>
    <rPh sb="20" eb="21">
      <t>フク</t>
    </rPh>
    <phoneticPr fontId="29"/>
  </si>
  <si>
    <t>　　  平成14・16・19年の数字は６月１日、平成11・26年は７月１日現在。</t>
    <rPh sb="4" eb="6">
      <t>ヘイセイ</t>
    </rPh>
    <rPh sb="14" eb="15">
      <t>ネン</t>
    </rPh>
    <rPh sb="16" eb="18">
      <t>スウジ</t>
    </rPh>
    <rPh sb="20" eb="21">
      <t>ガツ</t>
    </rPh>
    <rPh sb="22" eb="23">
      <t>ニチ</t>
    </rPh>
    <rPh sb="24" eb="26">
      <t>ヘイセイ</t>
    </rPh>
    <rPh sb="31" eb="32">
      <t>ネン</t>
    </rPh>
    <rPh sb="34" eb="35">
      <t>ガツ</t>
    </rPh>
    <rPh sb="36" eb="37">
      <t>ニチ</t>
    </rPh>
    <rPh sb="37" eb="39">
      <t>ゲンザイ</t>
    </rPh>
    <phoneticPr fontId="29"/>
  </si>
  <si>
    <t xml:space="preserve">  (注） 平成18年は10月１日、平成16・28年は６月１日、</t>
    <phoneticPr fontId="29"/>
  </si>
  <si>
    <t xml:space="preserve">     経済センサス‐基礎調査結果（平成21年）</t>
    <phoneticPr fontId="29"/>
  </si>
  <si>
    <t xml:space="preserve">  資料：事業所・企業統計調査結果（平成18年）</t>
    <phoneticPr fontId="29"/>
  </si>
  <si>
    <t xml:space="preserve">     経済センサス‐活動調査結果（平成24年）</t>
    <phoneticPr fontId="29"/>
  </si>
  <si>
    <t xml:space="preserve">     経済センサス‐基礎調査結果（平成26年）</t>
    <phoneticPr fontId="29"/>
  </si>
  <si>
    <t>　　(注） 平成18年は10月１日、平成21・26年は７月１日、　　　　
　　　　  平成24年は２月１日、平成28年は６月１日基準日。</t>
    <rPh sb="10" eb="11">
      <t>ネン</t>
    </rPh>
    <rPh sb="54" eb="56">
      <t>ヘイセイ</t>
    </rPh>
    <rPh sb="58" eb="59">
      <t>ネン</t>
    </rPh>
    <rPh sb="61" eb="62">
      <t>ガツ</t>
    </rPh>
    <rPh sb="63" eb="64">
      <t>ニチ</t>
    </rPh>
    <phoneticPr fontId="29"/>
  </si>
  <si>
    <t xml:space="preserve">                         （注） 構成比は東京都全体にしめる割合を示す。</t>
    <phoneticPr fontId="29"/>
  </si>
  <si>
    <t>　　　　                        事業所数、従業者数は６月１日基準日。</t>
    <rPh sb="28" eb="31">
      <t>ジギョウショ</t>
    </rPh>
    <rPh sb="31" eb="32">
      <t>スウ</t>
    </rPh>
    <rPh sb="33" eb="34">
      <t>ジュウ</t>
    </rPh>
    <rPh sb="34" eb="37">
      <t>ギョウシャスウ</t>
    </rPh>
    <rPh sb="39" eb="40">
      <t>ガツ</t>
    </rPh>
    <rPh sb="41" eb="42">
      <t>ニチ</t>
    </rPh>
    <rPh sb="42" eb="45">
      <t>キジュンビ</t>
    </rPh>
    <phoneticPr fontId="29"/>
  </si>
  <si>
    <t xml:space="preserve">                          資料：東京の工業</t>
    <phoneticPr fontId="29"/>
  </si>
  <si>
    <t xml:space="preserve">     経済センサス‐活動調査結果（平成28年）</t>
    <rPh sb="12" eb="14">
      <t>カツドウ</t>
    </rPh>
    <phoneticPr fontId="29"/>
  </si>
  <si>
    <t xml:space="preserve">                         資料：産業振興課</t>
    <phoneticPr fontId="29"/>
  </si>
  <si>
    <t>令和２年</t>
    <rPh sb="0" eb="2">
      <t>レイワ</t>
    </rPh>
    <rPh sb="3" eb="4">
      <t>ネン</t>
    </rPh>
    <phoneticPr fontId="29"/>
  </si>
  <si>
    <t xml:space="preserve">    30</t>
    <phoneticPr fontId="29"/>
  </si>
  <si>
    <t>資料：産業振興課</t>
    <phoneticPr fontId="29"/>
  </si>
  <si>
    <t>令和元年</t>
    <rPh sb="0" eb="2">
      <t>レイワ</t>
    </rPh>
    <rPh sb="2" eb="3">
      <t>ゲン</t>
    </rPh>
    <rPh sb="3" eb="4">
      <t>ネン</t>
    </rPh>
    <phoneticPr fontId="29"/>
  </si>
  <si>
    <t xml:space="preserve">                        </t>
    <phoneticPr fontId="29"/>
  </si>
  <si>
    <t xml:space="preserve">　　　　       </t>
    <phoneticPr fontId="29"/>
  </si>
  <si>
    <t xml:space="preserve"> ＊平成21</t>
    <phoneticPr fontId="29"/>
  </si>
  <si>
    <t>　  ＊22</t>
    <phoneticPr fontId="29"/>
  </si>
  <si>
    <t>　    23</t>
    <phoneticPr fontId="29"/>
  </si>
  <si>
    <t>　  ＊24</t>
    <phoneticPr fontId="29"/>
  </si>
  <si>
    <t>　  ＊25</t>
    <phoneticPr fontId="29"/>
  </si>
  <si>
    <t>　  ＊26</t>
    <phoneticPr fontId="29"/>
  </si>
  <si>
    <t xml:space="preserve">   　 27</t>
    <phoneticPr fontId="29"/>
  </si>
  <si>
    <t xml:space="preserve">    ＊28</t>
    <phoneticPr fontId="29"/>
  </si>
  <si>
    <t xml:space="preserve">    ＊29</t>
    <phoneticPr fontId="29"/>
  </si>
  <si>
    <t xml:space="preserve">    ＊30</t>
    <phoneticPr fontId="29"/>
  </si>
  <si>
    <t>平成３０年度</t>
    <phoneticPr fontId="29"/>
  </si>
  <si>
    <t xml:space="preserve">  997</t>
    <phoneticPr fontId="29"/>
  </si>
  <si>
    <t>　  令和２年</t>
    <rPh sb="3" eb="5">
      <t>レイワ</t>
    </rPh>
    <rPh sb="6" eb="7">
      <t>ネン</t>
    </rPh>
    <phoneticPr fontId="29"/>
  </si>
  <si>
    <t xml:space="preserve"> </t>
    <phoneticPr fontId="29"/>
  </si>
  <si>
    <t xml:space="preserve">　　　 </t>
    <phoneticPr fontId="29"/>
  </si>
  <si>
    <t xml:space="preserve">      </t>
    <phoneticPr fontId="29"/>
  </si>
  <si>
    <t xml:space="preserve">         </t>
    <phoneticPr fontId="29"/>
  </si>
  <si>
    <t xml:space="preserve"> </t>
    <phoneticPr fontId="29"/>
  </si>
  <si>
    <t xml:space="preserve">  </t>
    <phoneticPr fontId="29"/>
  </si>
  <si>
    <t>　</t>
    <phoneticPr fontId="29"/>
  </si>
  <si>
    <t xml:space="preserve">     </t>
    <phoneticPr fontId="29"/>
  </si>
  <si>
    <t>　</t>
    <phoneticPr fontId="29"/>
  </si>
  <si>
    <t xml:space="preserve">        </t>
    <phoneticPr fontId="29"/>
  </si>
  <si>
    <t>　　　　</t>
    <phoneticPr fontId="29"/>
  </si>
  <si>
    <t xml:space="preserve">     </t>
    <phoneticPr fontId="29"/>
  </si>
  <si>
    <t xml:space="preserve">               </t>
    <phoneticPr fontId="29"/>
  </si>
  <si>
    <t xml:space="preserve">　　　　        </t>
    <phoneticPr fontId="29"/>
  </si>
  <si>
    <t xml:space="preserve">      </t>
    <phoneticPr fontId="29"/>
  </si>
  <si>
    <t>10,095,299</t>
    <phoneticPr fontId="29"/>
  </si>
  <si>
    <t xml:space="preserve"> 9,896,535</t>
    <phoneticPr fontId="29"/>
  </si>
  <si>
    <t>業務用機械器具製造業</t>
  </si>
  <si>
    <t>令和元年６月１日（単位：万円）</t>
    <rPh sb="0" eb="2">
      <t>レイワ</t>
    </rPh>
    <rPh sb="2" eb="3">
      <t>ゲン</t>
    </rPh>
    <phoneticPr fontId="29"/>
  </si>
  <si>
    <t>χ</t>
    <phoneticPr fontId="29"/>
  </si>
  <si>
    <t xml:space="preserve">  平成24年</t>
  </si>
  <si>
    <t xml:space="preserve">  平成22年</t>
  </si>
  <si>
    <t>平成26年</t>
  </si>
  <si>
    <t xml:space="preserve">　平成24年   </t>
    <phoneticPr fontId="29"/>
  </si>
  <si>
    <t>平成28年</t>
    <phoneticPr fontId="29"/>
  </si>
  <si>
    <t>平成27年</t>
    <phoneticPr fontId="33"/>
  </si>
  <si>
    <t>平成28年6月１日</t>
    <rPh sb="0" eb="2">
      <t>ヘイセイ</t>
    </rPh>
    <rPh sb="4" eb="5">
      <t>ネン</t>
    </rPh>
    <rPh sb="6" eb="7">
      <t>ガツ</t>
    </rPh>
    <rPh sb="8" eb="9">
      <t>ニチ</t>
    </rPh>
    <phoneticPr fontId="29"/>
  </si>
  <si>
    <t>資料：経済センサス‐活動調査結果</t>
    <rPh sb="10" eb="12">
      <t>カツドウ</t>
    </rPh>
    <rPh sb="12" eb="14">
      <t>チョウサ</t>
    </rPh>
    <phoneticPr fontId="29"/>
  </si>
  <si>
    <t xml:space="preserve">  令和元年</t>
    <rPh sb="2" eb="4">
      <t>レイワ</t>
    </rPh>
    <rPh sb="4" eb="5">
      <t>ガン</t>
    </rPh>
    <phoneticPr fontId="29"/>
  </si>
  <si>
    <t>令和元年</t>
    <rPh sb="0" eb="2">
      <t>レイワ</t>
    </rPh>
    <rPh sb="2" eb="3">
      <t>ガン</t>
    </rPh>
    <rPh sb="3" eb="4">
      <t>ネン</t>
    </rPh>
    <phoneticPr fontId="29"/>
  </si>
  <si>
    <t>Ａ～R産業</t>
    <phoneticPr fontId="29"/>
  </si>
  <si>
    <t>26．町丁別産業大分類別民営　　</t>
    <rPh sb="12" eb="14">
      <t>ミンエイ</t>
    </rPh>
    <phoneticPr fontId="29"/>
  </si>
  <si>
    <t>　　事業所数及び従業者数（その１）（続き）</t>
    <rPh sb="2" eb="5">
      <t>ジギョウショ</t>
    </rPh>
    <phoneticPr fontId="29"/>
  </si>
  <si>
    <t xml:space="preserve">26．町丁別産業大分類別民営   </t>
    <rPh sb="12" eb="14">
      <t>ミンエイ</t>
    </rPh>
    <phoneticPr fontId="29"/>
  </si>
  <si>
    <t xml:space="preserve">   事業所数及び従業者数（その１）</t>
    <rPh sb="3" eb="6">
      <t>ジギョウショ</t>
    </rPh>
    <phoneticPr fontId="29"/>
  </si>
  <si>
    <t xml:space="preserve">26．町丁別産業大分類別民営    </t>
    <rPh sb="12" eb="14">
      <t>ミンエイ</t>
    </rPh>
    <phoneticPr fontId="29"/>
  </si>
  <si>
    <t>　　資料：経済センサス‐活動調査結果</t>
    <rPh sb="12" eb="14">
      <t>カツドウ</t>
    </rPh>
    <rPh sb="14" eb="16">
      <t>チョウサ</t>
    </rPh>
    <phoneticPr fontId="29"/>
  </si>
  <si>
    <t xml:space="preserve">  983</t>
    <phoneticPr fontId="29"/>
  </si>
  <si>
    <t xml:space="preserve">    ３</t>
    <phoneticPr fontId="29"/>
  </si>
  <si>
    <t xml:space="preserve">  ３</t>
    <phoneticPr fontId="29"/>
  </si>
  <si>
    <t>平成２９年度</t>
    <phoneticPr fontId="29"/>
  </si>
  <si>
    <t xml:space="preserve">    平成28年は、６月１日現在である。</t>
    <phoneticPr fontId="29"/>
  </si>
  <si>
    <t xml:space="preserve">  　　　経済センサス‐活動調査結果（平成28年）</t>
    <rPh sb="5" eb="7">
      <t>ケイザイ</t>
    </rPh>
    <rPh sb="12" eb="14">
      <t>カツドウ</t>
    </rPh>
    <rPh sb="14" eb="16">
      <t>チョウサ</t>
    </rPh>
    <rPh sb="16" eb="18">
      <t>ケッカ</t>
    </rPh>
    <rPh sb="19" eb="21">
      <t>ヘイセイ</t>
    </rPh>
    <rPh sb="23" eb="24">
      <t>ネン</t>
    </rPh>
    <phoneticPr fontId="29"/>
  </si>
  <si>
    <t>　　　　経済センサス‐活動調査結果（平成24年）
　　　　経済センサス‐基礎調査結果（平成26年）　　　　</t>
    <rPh sb="11" eb="13">
      <t>カツドウ</t>
    </rPh>
    <rPh sb="29" eb="31">
      <t>ケイザイ</t>
    </rPh>
    <rPh sb="36" eb="38">
      <t>キソ</t>
    </rPh>
    <rPh sb="38" eb="40">
      <t>チョウサ</t>
    </rPh>
    <rPh sb="40" eb="42">
      <t>ケッカ</t>
    </rPh>
    <rPh sb="43" eb="45">
      <t>ヘイセイ</t>
    </rPh>
    <rPh sb="47" eb="48">
      <t>ネン</t>
    </rPh>
    <phoneticPr fontId="29"/>
  </si>
  <si>
    <t>令和元年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</si>
</sst>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0"/>
    <numFmt numFmtId="179" formatCode="#,##0_);[Red]\(#,##0\)"/>
    <numFmt numFmtId="180" formatCode="#,##0.0_);[Red]\(#,##0.0\)"/>
  </numFmts>
  <fonts count="38"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明朝"/>
      <family val="1"/>
      <charset val="128"/>
    </font>
    <font>
      <b/>
      <sz val="24"/>
      <color theme="1"/>
      <name val="ＭＳ 明朝"/>
      <family val="1"/>
      <charset val="128"/>
    </font>
    <font>
      <sz val="16"/>
      <color theme="1"/>
      <name val="ＭＳ ゴシック"/>
      <family val="3"/>
      <charset val="128"/>
    </font>
    <font>
      <sz val="10"/>
      <color theme="1"/>
      <name val="ＭＳ ゴシック"/>
      <family val="3"/>
      <charset val="128"/>
    </font>
    <font>
      <sz val="10"/>
      <color theme="1"/>
      <name val="Century"/>
      <family val="1"/>
    </font>
    <font>
      <sz val="9"/>
      <color theme="1"/>
      <name val="ＭＳ 明朝"/>
      <family val="1"/>
      <charset val="128"/>
    </font>
    <font>
      <sz val="8"/>
      <color theme="1"/>
      <name val="ＭＳ 明朝"/>
      <family val="1"/>
      <charset val="128"/>
    </font>
    <font>
      <sz val="7"/>
      <color theme="1"/>
      <name val="ＭＳ 明朝"/>
      <family val="1"/>
      <charset val="128"/>
    </font>
    <font>
      <sz val="10"/>
      <color theme="1"/>
      <name val="ＭＳ Ｐゴシック"/>
      <family val="3"/>
      <charset val="128"/>
    </font>
    <font>
      <sz val="10"/>
      <color theme="1"/>
      <name val="ＭＳ Ｐ明朝"/>
      <family val="1"/>
      <charset val="128"/>
    </font>
    <font>
      <sz val="11"/>
      <color theme="1"/>
      <name val="ＭＳ 明朝"/>
      <family val="1"/>
      <charset val="128"/>
    </font>
    <font>
      <sz val="6"/>
      <name val="ＭＳ Ｐゴシック"/>
      <family val="2"/>
      <charset val="128"/>
      <scheme val="minor"/>
    </font>
    <font>
      <sz val="8"/>
      <color theme="1"/>
      <name val="ＭＳ Ｐゴシック"/>
      <family val="2"/>
      <charset val="128"/>
      <scheme val="minor"/>
    </font>
    <font>
      <sz val="11"/>
      <color theme="1"/>
      <name val="ＭＳ ゴシック"/>
      <family val="3"/>
      <charset val="128"/>
    </font>
    <font>
      <sz val="10"/>
      <name val="ＭＳ ゴシック"/>
      <family val="3"/>
      <charset val="128"/>
    </font>
    <font>
      <sz val="6"/>
      <name val="ＭＳ Ｐゴシック"/>
      <family val="3"/>
      <charset val="128"/>
    </font>
    <font>
      <sz val="6"/>
      <color theme="1"/>
      <name val="ＭＳ 明朝"/>
      <family val="1"/>
      <charset val="128"/>
    </font>
    <font>
      <sz val="10"/>
      <name val="ＭＳ 明朝"/>
      <family val="1"/>
      <charset val="128"/>
    </font>
    <font>
      <sz val="9"/>
      <color theme="1"/>
      <name val="ＭＳ Ｐ明朝"/>
      <family val="1"/>
      <charset val="128"/>
    </font>
    <font>
      <sz val="10"/>
      <color rgb="FFFF0000"/>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534">
    <xf numFmtId="0" fontId="0" fillId="0" borderId="0" xfId="0">
      <alignment vertical="center"/>
    </xf>
    <xf numFmtId="0" fontId="18" fillId="0" borderId="0" xfId="0" applyFont="1" applyAlignment="1">
      <alignment horizontal="justify" vertical="center"/>
    </xf>
    <xf numFmtId="0" fontId="22" fillId="0" borderId="0" xfId="0" applyFont="1" applyAlignment="1">
      <alignment vertical="center" wrapText="1"/>
    </xf>
    <xf numFmtId="0" fontId="21" fillId="0" borderId="0" xfId="0" applyFont="1" applyAlignment="1">
      <alignment horizontal="justify" vertical="center"/>
    </xf>
    <xf numFmtId="3" fontId="18" fillId="0" borderId="0" xfId="0" applyNumberFormat="1" applyFont="1" applyAlignment="1">
      <alignment horizontal="right" vertical="center" wrapText="1"/>
    </xf>
    <xf numFmtId="3" fontId="18" fillId="0" borderId="0" xfId="0" applyNumberFormat="1" applyFont="1" applyAlignment="1">
      <alignment horizontal="right" wrapText="1"/>
    </xf>
    <xf numFmtId="3" fontId="21" fillId="0" borderId="0" xfId="0" applyNumberFormat="1" applyFont="1" applyAlignment="1">
      <alignment horizontal="right" vertical="center" wrapText="1"/>
    </xf>
    <xf numFmtId="0" fontId="0" fillId="0" borderId="0" xfId="0">
      <alignment vertical="center"/>
    </xf>
    <xf numFmtId="0" fontId="18" fillId="0" borderId="0" xfId="0" applyFont="1" applyAlignment="1">
      <alignment horizontal="justify" vertical="center" wrapText="1"/>
    </xf>
    <xf numFmtId="0" fontId="18" fillId="0" borderId="0" xfId="0" applyFont="1" applyBorder="1" applyAlignment="1">
      <alignment vertical="center" wrapText="1"/>
    </xf>
    <xf numFmtId="0" fontId="0" fillId="0" borderId="0" xfId="0">
      <alignment vertical="center"/>
    </xf>
    <xf numFmtId="0" fontId="18" fillId="0" borderId="0" xfId="0" applyFont="1" applyAlignment="1">
      <alignment horizontal="right" vertical="center" wrapText="1"/>
    </xf>
    <xf numFmtId="0" fontId="23" fillId="0" borderId="0" xfId="0" applyFont="1" applyBorder="1" applyAlignment="1">
      <alignment horizontal="center" vertical="center" wrapText="1"/>
    </xf>
    <xf numFmtId="0" fontId="0" fillId="0" borderId="0" xfId="0" applyBorder="1">
      <alignment vertical="center"/>
    </xf>
    <xf numFmtId="0" fontId="18" fillId="0" borderId="0" xfId="0" applyFont="1" applyAlignment="1">
      <alignment horizontal="right" vertical="center" wrapText="1"/>
    </xf>
    <xf numFmtId="0" fontId="0" fillId="0" borderId="0" xfId="0">
      <alignment vertical="center"/>
    </xf>
    <xf numFmtId="0" fontId="18" fillId="0" borderId="0" xfId="0" applyFont="1" applyAlignment="1">
      <alignment horizontal="center" vertical="center" wrapText="1"/>
    </xf>
    <xf numFmtId="0" fontId="21" fillId="0" borderId="0" xfId="0" applyFont="1" applyAlignment="1">
      <alignment vertical="center" wrapText="1"/>
    </xf>
    <xf numFmtId="0" fontId="0" fillId="0" borderId="0" xfId="0" applyAlignment="1">
      <alignment vertical="center"/>
    </xf>
    <xf numFmtId="0" fontId="21" fillId="0" borderId="0" xfId="0" applyFont="1" applyAlignment="1">
      <alignment vertical="center"/>
    </xf>
    <xf numFmtId="0" fontId="18" fillId="0" borderId="0" xfId="0" applyFont="1" applyAlignment="1">
      <alignment vertical="center"/>
    </xf>
    <xf numFmtId="0" fontId="18" fillId="0" borderId="0" xfId="0" applyFont="1" applyBorder="1" applyAlignment="1">
      <alignment horizontal="justify" vertical="center"/>
    </xf>
    <xf numFmtId="0" fontId="0" fillId="0" borderId="0" xfId="0">
      <alignment vertical="center"/>
    </xf>
    <xf numFmtId="0" fontId="18" fillId="0" borderId="0" xfId="0" applyFont="1" applyAlignment="1">
      <alignment horizontal="right" vertical="center" wrapText="1"/>
    </xf>
    <xf numFmtId="0" fontId="18" fillId="0" borderId="0" xfId="0" applyFont="1" applyBorder="1" applyAlignment="1">
      <alignment horizontal="center" vertical="center" wrapText="1"/>
    </xf>
    <xf numFmtId="0" fontId="20" fillId="0" borderId="0" xfId="0" applyFont="1" applyAlignment="1">
      <alignment vertical="center"/>
    </xf>
    <xf numFmtId="0" fontId="18" fillId="0" borderId="0" xfId="0" applyFont="1" applyBorder="1" applyAlignment="1">
      <alignment vertical="center" wrapText="1"/>
    </xf>
    <xf numFmtId="0" fontId="24" fillId="0" borderId="0" xfId="0" applyFont="1" applyBorder="1" applyAlignment="1">
      <alignment horizontal="justify" vertical="center" wrapText="1"/>
    </xf>
    <xf numFmtId="0" fontId="21" fillId="0" borderId="0" xfId="0" applyFont="1" applyAlignment="1">
      <alignment horizontal="right" vertical="center"/>
    </xf>
    <xf numFmtId="0" fontId="18" fillId="0" borderId="0" xfId="0" applyFont="1" applyAlignment="1">
      <alignment horizontal="left" vertical="center"/>
    </xf>
    <xf numFmtId="0" fontId="18" fillId="0" borderId="0" xfId="0" applyFont="1" applyAlignment="1">
      <alignment horizontal="right" vertical="center" wrapText="1"/>
    </xf>
    <xf numFmtId="0" fontId="0" fillId="0" borderId="0" xfId="0">
      <alignment vertical="center"/>
    </xf>
    <xf numFmtId="0" fontId="0" fillId="0" borderId="0" xfId="0">
      <alignment vertical="center"/>
    </xf>
    <xf numFmtId="0" fontId="18" fillId="0" borderId="0" xfId="0" applyFont="1" applyAlignment="1">
      <alignment horizontal="right" vertical="center" wrapText="1"/>
    </xf>
    <xf numFmtId="0" fontId="18" fillId="0" borderId="0" xfId="0" applyFont="1" applyBorder="1" applyAlignment="1">
      <alignment horizontal="center" vertical="center" wrapText="1"/>
    </xf>
    <xf numFmtId="0" fontId="18" fillId="0" borderId="0" xfId="0" applyFont="1" applyBorder="1" applyAlignment="1">
      <alignment horizontal="right" vertical="center" wrapText="1"/>
    </xf>
    <xf numFmtId="0" fontId="21" fillId="0" borderId="0" xfId="0" applyFont="1" applyAlignment="1">
      <alignment horizontal="center" vertical="center"/>
    </xf>
    <xf numFmtId="0" fontId="30" fillId="0" borderId="0" xfId="0" applyFont="1">
      <alignment vertical="center"/>
    </xf>
    <xf numFmtId="0" fontId="24" fillId="0" borderId="0" xfId="0" applyFont="1" applyAlignment="1">
      <alignment horizontal="left" vertical="center"/>
    </xf>
    <xf numFmtId="0" fontId="18" fillId="0" borderId="0" xfId="0" applyFont="1" applyBorder="1" applyAlignment="1">
      <alignment horizontal="distributed" vertical="center" wrapText="1"/>
    </xf>
    <xf numFmtId="0" fontId="21" fillId="0" borderId="0" xfId="0" applyFont="1" applyBorder="1" applyAlignment="1">
      <alignment horizontal="distributed" vertical="center" wrapText="1"/>
    </xf>
    <xf numFmtId="0" fontId="20" fillId="0" borderId="0" xfId="0" applyFont="1" applyAlignment="1">
      <alignment horizontal="justify" vertical="center" wrapText="1"/>
    </xf>
    <xf numFmtId="0" fontId="0" fillId="0" borderId="0" xfId="0">
      <alignment vertical="center"/>
    </xf>
    <xf numFmtId="0" fontId="18" fillId="0" borderId="0" xfId="0" applyFont="1" applyAlignment="1">
      <alignment horizontal="center" vertical="center" wrapText="1"/>
    </xf>
    <xf numFmtId="0" fontId="18" fillId="0" borderId="0" xfId="0" applyFont="1" applyBorder="1" applyAlignment="1">
      <alignment vertical="center" wrapText="1"/>
    </xf>
    <xf numFmtId="0" fontId="0" fillId="0" borderId="0" xfId="0" applyAlignment="1">
      <alignment horizontal="center" vertical="center"/>
    </xf>
    <xf numFmtId="0" fontId="18" fillId="0" borderId="0" xfId="0" applyFont="1" applyAlignment="1">
      <alignment horizontal="right"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0" fontId="0" fillId="0" borderId="0" xfId="0" applyAlignment="1">
      <alignment horizontal="right" vertical="center"/>
    </xf>
    <xf numFmtId="0" fontId="0" fillId="0" borderId="0" xfId="0" applyAlignment="1"/>
    <xf numFmtId="0" fontId="0" fillId="0" borderId="0" xfId="0" applyBorder="1" applyAlignment="1">
      <alignment horizontal="right" vertical="center"/>
    </xf>
    <xf numFmtId="58" fontId="21" fillId="0" borderId="0" xfId="0" applyNumberFormat="1" applyFont="1" applyBorder="1" applyAlignment="1">
      <alignment vertical="center"/>
    </xf>
    <xf numFmtId="0" fontId="18" fillId="0" borderId="0" xfId="0" applyFont="1" applyAlignment="1">
      <alignment horizontal="right" vertical="center" wrapText="1"/>
    </xf>
    <xf numFmtId="0" fontId="18" fillId="0" borderId="0" xfId="0" applyFont="1" applyBorder="1" applyAlignment="1">
      <alignment horizontal="distributed" vertical="center" wrapText="1"/>
    </xf>
    <xf numFmtId="0" fontId="18" fillId="0" borderId="0" xfId="0" applyFont="1" applyBorder="1" applyAlignment="1">
      <alignment horizontal="justify" vertical="center" wrapText="1"/>
    </xf>
    <xf numFmtId="0" fontId="18" fillId="0" borderId="0"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0" xfId="0" applyFont="1" applyBorder="1" applyAlignment="1">
      <alignment horizontal="distributed" vertical="center" wrapText="1"/>
    </xf>
    <xf numFmtId="3" fontId="18" fillId="0" borderId="0" xfId="0" applyNumberFormat="1" applyFont="1" applyBorder="1" applyAlignment="1">
      <alignment horizontal="right" vertical="center" wrapText="1"/>
    </xf>
    <xf numFmtId="3" fontId="0" fillId="0" borderId="0" xfId="0" applyNumberFormat="1">
      <alignment vertical="center"/>
    </xf>
    <xf numFmtId="0" fontId="0" fillId="0" borderId="0" xfId="0" applyBorder="1" applyAlignment="1">
      <alignment vertical="center"/>
    </xf>
    <xf numFmtId="3" fontId="26" fillId="0" borderId="0" xfId="0" applyNumberFormat="1" applyFont="1" applyAlignment="1">
      <alignment horizontal="right" vertical="center" wrapText="1"/>
    </xf>
    <xf numFmtId="3" fontId="28" fillId="0" borderId="0" xfId="0" applyNumberFormat="1" applyFont="1" applyBorder="1" applyAlignment="1">
      <alignment horizontal="right"/>
    </xf>
    <xf numFmtId="3" fontId="18" fillId="0" borderId="0" xfId="0" applyNumberFormat="1" applyFont="1" applyBorder="1" applyAlignment="1">
      <alignment horizontal="right"/>
    </xf>
    <xf numFmtId="3" fontId="21" fillId="0" borderId="0" xfId="0" applyNumberFormat="1" applyFont="1" applyAlignment="1">
      <alignment vertical="center" wrapText="1"/>
    </xf>
    <xf numFmtId="3" fontId="21" fillId="0" borderId="0" xfId="0" applyNumberFormat="1" applyFont="1" applyBorder="1" applyAlignment="1">
      <alignment horizontal="right" vertical="center" wrapText="1"/>
    </xf>
    <xf numFmtId="3" fontId="18" fillId="0" borderId="0" xfId="0" applyNumberFormat="1" applyFont="1" applyAlignment="1">
      <alignment horizontal="right" vertical="top" wrapText="1"/>
    </xf>
    <xf numFmtId="179" fontId="18" fillId="0" borderId="0" xfId="0" applyNumberFormat="1" applyFont="1" applyAlignment="1">
      <alignment horizontal="right" vertical="center" wrapText="1"/>
    </xf>
    <xf numFmtId="179" fontId="21" fillId="0" borderId="0" xfId="0" applyNumberFormat="1" applyFont="1" applyAlignment="1">
      <alignment horizontal="right" vertical="center" wrapText="1"/>
    </xf>
    <xf numFmtId="0" fontId="0" fillId="0" borderId="0" xfId="0">
      <alignment vertical="center"/>
    </xf>
    <xf numFmtId="0" fontId="18" fillId="0" borderId="0" xfId="0" applyFont="1" applyAlignment="1">
      <alignment horizontal="right" vertical="center" wrapText="1"/>
    </xf>
    <xf numFmtId="0" fontId="18" fillId="0" borderId="0" xfId="0" applyFont="1" applyBorder="1" applyAlignment="1">
      <alignment horizontal="distributed" vertical="center" wrapText="1"/>
    </xf>
    <xf numFmtId="0" fontId="21" fillId="0" borderId="0" xfId="0" applyFont="1" applyBorder="1" applyAlignment="1">
      <alignment horizontal="center" vertical="center" wrapText="1"/>
    </xf>
    <xf numFmtId="0" fontId="0" fillId="0" borderId="15" xfId="0" applyBorder="1">
      <alignment vertical="center"/>
    </xf>
    <xf numFmtId="0" fontId="18" fillId="0" borderId="15" xfId="0" applyFont="1" applyBorder="1" applyAlignment="1">
      <alignment horizontal="justify" vertical="center" wrapText="1"/>
    </xf>
    <xf numFmtId="0" fontId="0" fillId="0" borderId="16" xfId="0" applyBorder="1">
      <alignment vertical="center"/>
    </xf>
    <xf numFmtId="0" fontId="18" fillId="0" borderId="16" xfId="0" applyFont="1" applyBorder="1" applyAlignment="1">
      <alignment horizontal="justify" vertical="center" wrapText="1"/>
    </xf>
    <xf numFmtId="0" fontId="18" fillId="0" borderId="16" xfId="0" applyFont="1" applyBorder="1" applyAlignment="1">
      <alignment vertical="center" wrapText="1"/>
    </xf>
    <xf numFmtId="0" fontId="18" fillId="0" borderId="16" xfId="0" applyFont="1" applyBorder="1" applyAlignment="1">
      <alignment horizontal="right" vertical="center" wrapText="1"/>
    </xf>
    <xf numFmtId="0" fontId="0" fillId="0" borderId="16" xfId="0" applyBorder="1" applyAlignment="1">
      <alignment horizontal="right" vertical="center"/>
    </xf>
    <xf numFmtId="0" fontId="18" fillId="0" borderId="16" xfId="0" applyFont="1" applyBorder="1" applyAlignment="1">
      <alignment horizontal="center" vertical="center" wrapText="1"/>
    </xf>
    <xf numFmtId="0" fontId="18" fillId="0" borderId="17" xfId="0" applyFont="1" applyBorder="1" applyAlignment="1">
      <alignment horizontal="justify" vertical="center" wrapText="1"/>
    </xf>
    <xf numFmtId="0" fontId="18" fillId="0" borderId="14" xfId="0" applyFont="1" applyBorder="1" applyAlignment="1">
      <alignment horizontal="center" vertical="center" wrapText="1"/>
    </xf>
    <xf numFmtId="0" fontId="18" fillId="0" borderId="20" xfId="0" applyFont="1" applyBorder="1" applyAlignment="1">
      <alignment horizontal="justify" vertical="center" wrapText="1"/>
    </xf>
    <xf numFmtId="0" fontId="18" fillId="0" borderId="20" xfId="0" applyFont="1" applyBorder="1" applyAlignment="1">
      <alignment horizontal="center" vertical="center" wrapText="1"/>
    </xf>
    <xf numFmtId="0" fontId="23" fillId="0" borderId="14"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5" xfId="0" applyFont="1" applyBorder="1" applyAlignment="1">
      <alignment vertical="center" wrapText="1"/>
    </xf>
    <xf numFmtId="0" fontId="18" fillId="0" borderId="19" xfId="0" applyFont="1" applyBorder="1" applyAlignment="1">
      <alignment horizontal="justify" vertical="center" wrapText="1"/>
    </xf>
    <xf numFmtId="0" fontId="18" fillId="0" borderId="18"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7" xfId="0" applyFont="1" applyBorder="1" applyAlignment="1">
      <alignment horizontal="right" vertical="center" wrapText="1"/>
    </xf>
    <xf numFmtId="3" fontId="18" fillId="0" borderId="18" xfId="0" applyNumberFormat="1" applyFont="1" applyBorder="1" applyAlignment="1">
      <alignment horizontal="right" vertical="center" wrapText="1"/>
    </xf>
    <xf numFmtId="0" fontId="18" fillId="0" borderId="18" xfId="0" applyFont="1" applyBorder="1" applyAlignment="1">
      <alignment horizontal="right" vertical="center" wrapText="1"/>
    </xf>
    <xf numFmtId="0" fontId="0" fillId="0" borderId="18" xfId="0" applyBorder="1">
      <alignment vertical="center"/>
    </xf>
    <xf numFmtId="3" fontId="21" fillId="0" borderId="18" xfId="0" applyNumberFormat="1" applyFont="1" applyBorder="1" applyAlignment="1">
      <alignment horizontal="right" vertical="center" wrapText="1"/>
    </xf>
    <xf numFmtId="0" fontId="18" fillId="0" borderId="19" xfId="0" applyFont="1" applyBorder="1" applyAlignment="1">
      <alignment horizontal="right" vertical="center" wrapText="1"/>
    </xf>
    <xf numFmtId="0" fontId="0" fillId="0" borderId="16" xfId="0" applyBorder="1" applyAlignment="1">
      <alignment vertical="center"/>
    </xf>
    <xf numFmtId="0" fontId="23" fillId="0" borderId="13" xfId="0" applyFont="1" applyBorder="1" applyAlignment="1">
      <alignment horizontal="center" vertical="center" wrapText="1"/>
    </xf>
    <xf numFmtId="0" fontId="18" fillId="0" borderId="0" xfId="0" applyFont="1" applyBorder="1" applyAlignment="1">
      <alignment horizontal="distributed" wrapText="1"/>
    </xf>
    <xf numFmtId="3" fontId="18" fillId="0" borderId="18" xfId="0" applyNumberFormat="1" applyFont="1" applyBorder="1" applyAlignment="1">
      <alignment horizontal="right" wrapText="1"/>
    </xf>
    <xf numFmtId="3" fontId="18" fillId="0" borderId="0" xfId="0" applyNumberFormat="1" applyFont="1" applyBorder="1" applyAlignment="1">
      <alignment horizontal="right" wrapText="1"/>
    </xf>
    <xf numFmtId="3" fontId="18" fillId="0" borderId="19" xfId="0" applyNumberFormat="1" applyFont="1" applyBorder="1" applyAlignment="1">
      <alignment horizontal="right" wrapText="1"/>
    </xf>
    <xf numFmtId="3" fontId="18" fillId="0" borderId="16" xfId="0" applyNumberFormat="1" applyFont="1" applyBorder="1" applyAlignment="1">
      <alignment horizontal="right" wrapText="1"/>
    </xf>
    <xf numFmtId="3" fontId="26" fillId="0" borderId="18" xfId="0" applyNumberFormat="1" applyFont="1" applyBorder="1" applyAlignment="1">
      <alignment horizontal="right" vertical="center" wrapText="1"/>
    </xf>
    <xf numFmtId="0" fontId="18" fillId="0" borderId="16" xfId="0" applyFont="1" applyBorder="1" applyAlignment="1">
      <alignment horizontal="center" wrapText="1"/>
    </xf>
    <xf numFmtId="0" fontId="24" fillId="0" borderId="0" xfId="0" applyFont="1" applyBorder="1" applyAlignment="1">
      <alignment horizontal="center" shrinkToFit="1"/>
    </xf>
    <xf numFmtId="0" fontId="18" fillId="0" borderId="19" xfId="0" applyFont="1" applyBorder="1" applyAlignment="1">
      <alignment horizontal="center" vertical="center" wrapText="1"/>
    </xf>
    <xf numFmtId="0" fontId="18" fillId="0" borderId="17" xfId="0" applyFont="1" applyBorder="1" applyAlignment="1">
      <alignment horizontal="center" wrapText="1"/>
    </xf>
    <xf numFmtId="0" fontId="18" fillId="0" borderId="19" xfId="0" applyFont="1" applyBorder="1" applyAlignment="1">
      <alignment horizontal="center" vertical="top" wrapText="1"/>
    </xf>
    <xf numFmtId="0" fontId="21" fillId="0" borderId="0" xfId="0" applyFont="1" applyBorder="1" applyAlignment="1">
      <alignment horizontal="right" vertical="center" wrapText="1"/>
    </xf>
    <xf numFmtId="0" fontId="21" fillId="0" borderId="16" xfId="0" applyFont="1" applyBorder="1" applyAlignment="1">
      <alignment horizontal="center" vertical="center" wrapText="1"/>
    </xf>
    <xf numFmtId="0" fontId="21" fillId="0" borderId="19" xfId="0" applyFont="1" applyBorder="1" applyAlignment="1">
      <alignment horizontal="right" vertical="center" wrapText="1"/>
    </xf>
    <xf numFmtId="0" fontId="21" fillId="0" borderId="16" xfId="0" applyFont="1" applyBorder="1" applyAlignment="1">
      <alignment horizontal="right" vertical="center" wrapText="1"/>
    </xf>
    <xf numFmtId="0" fontId="21" fillId="0" borderId="21" xfId="0" applyFont="1" applyBorder="1" applyAlignment="1">
      <alignment horizontal="center" vertical="center" wrapText="1"/>
    </xf>
    <xf numFmtId="0" fontId="18" fillId="0" borderId="15"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0" xfId="0" applyFont="1" applyBorder="1" applyAlignment="1">
      <alignment horizontal="right" vertical="center"/>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1" xfId="0" applyFont="1" applyBorder="1" applyAlignment="1">
      <alignment horizontal="center" vertical="center" wrapText="1"/>
    </xf>
    <xf numFmtId="179" fontId="18" fillId="0" borderId="0" xfId="0" applyNumberFormat="1" applyFont="1" applyBorder="1" applyAlignment="1">
      <alignment horizontal="right" vertical="center" wrapText="1"/>
    </xf>
    <xf numFmtId="180" fontId="18" fillId="0" borderId="16" xfId="0" applyNumberFormat="1" applyFont="1" applyBorder="1" applyAlignment="1">
      <alignment horizontal="right" vertical="center" wrapText="1"/>
    </xf>
    <xf numFmtId="0" fontId="18" fillId="0" borderId="14" xfId="0" applyFont="1" applyBorder="1" applyAlignment="1">
      <alignment horizontal="center" vertical="center" shrinkToFit="1"/>
    </xf>
    <xf numFmtId="0" fontId="18" fillId="0" borderId="15" xfId="0" applyFont="1" applyBorder="1" applyAlignment="1">
      <alignment horizontal="right" vertical="center" wrapText="1"/>
    </xf>
    <xf numFmtId="3" fontId="18" fillId="0" borderId="18" xfId="0" applyNumberFormat="1" applyFont="1" applyBorder="1" applyAlignment="1">
      <alignment horizontal="right" vertical="top" wrapText="1"/>
    </xf>
    <xf numFmtId="3" fontId="18" fillId="0" borderId="0" xfId="0" applyNumberFormat="1" applyFont="1" applyBorder="1" applyAlignment="1">
      <alignment horizontal="right" vertical="top" wrapText="1"/>
    </xf>
    <xf numFmtId="0" fontId="0" fillId="0" borderId="19" xfId="0" applyBorder="1">
      <alignment vertical="center"/>
    </xf>
    <xf numFmtId="3" fontId="18" fillId="0" borderId="16" xfId="0" applyNumberFormat="1" applyFont="1" applyBorder="1" applyAlignment="1">
      <alignment horizontal="right" vertical="top" wrapText="1"/>
    </xf>
    <xf numFmtId="0" fontId="0" fillId="0" borderId="17" xfId="0" applyBorder="1">
      <alignment vertical="center"/>
    </xf>
    <xf numFmtId="3" fontId="0" fillId="0" borderId="18" xfId="0" applyNumberFormat="1" applyBorder="1">
      <alignment vertical="center"/>
    </xf>
    <xf numFmtId="3" fontId="18" fillId="0" borderId="19" xfId="0" applyNumberFormat="1" applyFont="1" applyBorder="1" applyAlignment="1">
      <alignment horizontal="right" vertical="top" wrapText="1"/>
    </xf>
    <xf numFmtId="0" fontId="0" fillId="0" borderId="20" xfId="0" applyBorder="1">
      <alignment vertical="center"/>
    </xf>
    <xf numFmtId="0" fontId="0" fillId="0" borderId="20" xfId="0" applyBorder="1" applyAlignment="1">
      <alignment horizontal="distributed" vertical="center"/>
    </xf>
    <xf numFmtId="0" fontId="18" fillId="0" borderId="20" xfId="0" applyFont="1" applyBorder="1" applyAlignment="1">
      <alignment horizontal="distributed" vertical="center" wrapText="1"/>
    </xf>
    <xf numFmtId="0" fontId="18" fillId="0" borderId="20" xfId="0" applyFont="1" applyBorder="1" applyAlignment="1">
      <alignment horizontal="distributed" vertical="center" wrapText="1"/>
    </xf>
    <xf numFmtId="0" fontId="24" fillId="0" borderId="20" xfId="0" applyFont="1" applyBorder="1" applyAlignment="1">
      <alignment horizontal="distributed" vertical="center"/>
    </xf>
    <xf numFmtId="0" fontId="24" fillId="0" borderId="20" xfId="0" applyFont="1" applyBorder="1" applyAlignment="1">
      <alignment horizontal="distributed" vertical="center" wrapText="1"/>
    </xf>
    <xf numFmtId="0" fontId="18" fillId="0" borderId="21" xfId="0" applyFont="1" applyBorder="1" applyAlignment="1">
      <alignment horizontal="distributed" vertical="center" wrapText="1"/>
    </xf>
    <xf numFmtId="0" fontId="18" fillId="0" borderId="22" xfId="0" applyFont="1" applyBorder="1" applyAlignment="1">
      <alignment horizontal="right" vertical="center" wrapText="1"/>
    </xf>
    <xf numFmtId="0" fontId="18" fillId="0" borderId="20" xfId="0" applyFont="1" applyBorder="1" applyAlignment="1">
      <alignment horizontal="right" vertical="center" wrapText="1"/>
    </xf>
    <xf numFmtId="179" fontId="18" fillId="0" borderId="18" xfId="0" applyNumberFormat="1" applyFont="1" applyBorder="1" applyAlignment="1">
      <alignment horizontal="right" vertical="center" wrapText="1"/>
    </xf>
    <xf numFmtId="179" fontId="18" fillId="0" borderId="20" xfId="0" applyNumberFormat="1" applyFont="1" applyBorder="1" applyAlignment="1">
      <alignment horizontal="right" vertical="center" wrapText="1"/>
    </xf>
    <xf numFmtId="179" fontId="21" fillId="0" borderId="18" xfId="0" applyNumberFormat="1" applyFont="1" applyBorder="1" applyAlignment="1">
      <alignment horizontal="right" vertical="center" wrapText="1"/>
    </xf>
    <xf numFmtId="179" fontId="21" fillId="0" borderId="0" xfId="0" applyNumberFormat="1" applyFont="1" applyBorder="1" applyAlignment="1">
      <alignment horizontal="right" vertical="center" wrapText="1"/>
    </xf>
    <xf numFmtId="179" fontId="21" fillId="0" borderId="20" xfId="0" applyNumberFormat="1" applyFont="1" applyBorder="1" applyAlignment="1">
      <alignment horizontal="right" vertical="center" wrapText="1"/>
    </xf>
    <xf numFmtId="179" fontId="18" fillId="0" borderId="19" xfId="0" applyNumberFormat="1" applyFont="1" applyBorder="1" applyAlignment="1">
      <alignment horizontal="right" vertical="center" wrapText="1"/>
    </xf>
    <xf numFmtId="179" fontId="18" fillId="0" borderId="16" xfId="0" applyNumberFormat="1" applyFont="1" applyBorder="1" applyAlignment="1">
      <alignment horizontal="right" vertical="center" wrapText="1"/>
    </xf>
    <xf numFmtId="179" fontId="18" fillId="0" borderId="21" xfId="0" applyNumberFormat="1" applyFont="1" applyBorder="1" applyAlignment="1">
      <alignment horizontal="right" vertical="center" wrapText="1"/>
    </xf>
    <xf numFmtId="0" fontId="18" fillId="0" borderId="14" xfId="0" applyFont="1" applyBorder="1" applyAlignment="1">
      <alignment horizontal="center" vertical="center" wrapText="1"/>
    </xf>
    <xf numFmtId="0" fontId="18" fillId="0" borderId="15" xfId="0" applyFont="1" applyBorder="1" applyAlignment="1">
      <alignment horizontal="justify" vertical="center" shrinkToFit="1"/>
    </xf>
    <xf numFmtId="0" fontId="0" fillId="0" borderId="15" xfId="0" applyBorder="1" applyAlignment="1">
      <alignment vertical="center" shrinkToFit="1"/>
    </xf>
    <xf numFmtId="0" fontId="24" fillId="0" borderId="0" xfId="0" applyFont="1" applyBorder="1" applyAlignment="1">
      <alignment horizontal="distributed" shrinkToFit="1"/>
    </xf>
    <xf numFmtId="0" fontId="21" fillId="0" borderId="20" xfId="0" applyFont="1" applyBorder="1" applyAlignment="1">
      <alignment horizontal="distributed" vertical="center" wrapText="1"/>
    </xf>
    <xf numFmtId="0" fontId="27" fillId="0" borderId="20" xfId="0" applyFont="1" applyBorder="1" applyAlignment="1">
      <alignment horizontal="distributed" vertical="center" wrapText="1"/>
    </xf>
    <xf numFmtId="0" fontId="21" fillId="0" borderId="16" xfId="0" applyFont="1" applyBorder="1" applyAlignment="1">
      <alignment horizontal="right" vertical="center"/>
    </xf>
    <xf numFmtId="3" fontId="21" fillId="0" borderId="16" xfId="0" applyNumberFormat="1" applyFont="1" applyBorder="1" applyAlignment="1">
      <alignment vertical="center" wrapText="1"/>
    </xf>
    <xf numFmtId="0" fontId="18" fillId="0" borderId="0" xfId="0" applyFont="1" applyBorder="1" applyAlignment="1">
      <alignment horizontal="justify" vertical="center" wrapText="1"/>
    </xf>
    <xf numFmtId="0" fontId="18" fillId="0" borderId="20" xfId="0" applyFont="1" applyBorder="1" applyAlignment="1">
      <alignment horizontal="center" vertical="center" shrinkToFit="1"/>
    </xf>
    <xf numFmtId="0" fontId="21" fillId="0" borderId="20" xfId="0" applyFont="1" applyBorder="1" applyAlignment="1">
      <alignment horizontal="center" vertical="center" shrinkToFit="1"/>
    </xf>
    <xf numFmtId="0" fontId="18" fillId="0" borderId="21" xfId="0" applyFont="1" applyBorder="1" applyAlignment="1">
      <alignment horizontal="justify" vertical="center" shrinkToFit="1"/>
    </xf>
    <xf numFmtId="0" fontId="22" fillId="0" borderId="0" xfId="0" applyFont="1" applyAlignment="1">
      <alignment vertical="center" shrinkToFit="1"/>
    </xf>
    <xf numFmtId="0" fontId="18" fillId="0" borderId="0" xfId="0" applyFont="1" applyAlignment="1">
      <alignment horizontal="justify" vertical="center" shrinkToFit="1"/>
    </xf>
    <xf numFmtId="0" fontId="18" fillId="0" borderId="0" xfId="0" applyFont="1" applyBorder="1" applyAlignment="1">
      <alignment horizontal="justify" vertical="center" shrinkToFit="1"/>
    </xf>
    <xf numFmtId="0" fontId="18" fillId="0" borderId="0" xfId="0" applyFont="1" applyBorder="1" applyAlignment="1">
      <alignment horizontal="center" vertical="center" shrinkToFit="1"/>
    </xf>
    <xf numFmtId="0" fontId="18" fillId="0" borderId="13" xfId="0" applyFont="1" applyBorder="1" applyAlignment="1">
      <alignment horizontal="center" vertical="center" shrinkToFit="1"/>
    </xf>
    <xf numFmtId="0" fontId="27" fillId="0" borderId="20" xfId="0" applyFont="1" applyBorder="1" applyAlignment="1">
      <alignment horizontal="center" vertical="center" shrinkToFit="1"/>
    </xf>
    <xf numFmtId="0" fontId="20" fillId="0" borderId="0" xfId="0" applyFont="1" applyAlignment="1">
      <alignment vertical="center"/>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0" xfId="0" applyFont="1" applyBorder="1" applyAlignment="1">
      <alignment horizontal="center" vertical="center"/>
    </xf>
    <xf numFmtId="49" fontId="18" fillId="0" borderId="20" xfId="0" applyNumberFormat="1" applyFont="1" applyBorder="1" applyAlignment="1">
      <alignment horizontal="center" vertical="center"/>
    </xf>
    <xf numFmtId="49" fontId="21" fillId="0" borderId="20" xfId="0" applyNumberFormat="1" applyFont="1" applyBorder="1" applyAlignment="1">
      <alignment horizontal="center" vertical="center"/>
    </xf>
    <xf numFmtId="49" fontId="18" fillId="0" borderId="0"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8" fillId="0" borderId="0" xfId="0" applyFont="1">
      <alignment vertical="center"/>
    </xf>
    <xf numFmtId="0" fontId="18" fillId="0" borderId="22" xfId="0" applyFont="1" applyBorder="1" applyAlignment="1">
      <alignment horizontal="center" vertical="center" wrapText="1"/>
    </xf>
    <xf numFmtId="49" fontId="18" fillId="0" borderId="20" xfId="0" applyNumberFormat="1" applyFont="1" applyBorder="1" applyAlignment="1">
      <alignment horizontal="center" vertical="center" wrapText="1"/>
    </xf>
    <xf numFmtId="0" fontId="31" fillId="0" borderId="0" xfId="0" applyFont="1">
      <alignment vertical="center"/>
    </xf>
    <xf numFmtId="0" fontId="18" fillId="0" borderId="16" xfId="0" applyFont="1" applyBorder="1" applyAlignment="1">
      <alignment horizontal="center" vertical="center" wrapText="1"/>
    </xf>
    <xf numFmtId="3" fontId="18" fillId="0" borderId="0" xfId="0" applyNumberFormat="1" applyFont="1" applyAlignment="1">
      <alignment horizontal="center" vertical="center" wrapText="1"/>
    </xf>
    <xf numFmtId="0" fontId="18" fillId="0" borderId="0" xfId="0" applyFont="1" applyBorder="1" applyAlignment="1">
      <alignment horizontal="center" vertical="center" wrapText="1"/>
    </xf>
    <xf numFmtId="178" fontId="18" fillId="0" borderId="0" xfId="0" applyNumberFormat="1" applyFont="1" applyAlignment="1">
      <alignment horizontal="center" vertical="center" wrapText="1"/>
    </xf>
    <xf numFmtId="178" fontId="18" fillId="0" borderId="0" xfId="0" applyNumberFormat="1" applyFont="1" applyBorder="1" applyAlignment="1">
      <alignment horizontal="center" vertical="center" wrapText="1"/>
    </xf>
    <xf numFmtId="0" fontId="0" fillId="0" borderId="16" xfId="0" applyBorder="1" applyAlignment="1">
      <alignment horizontal="center" vertical="center"/>
    </xf>
    <xf numFmtId="0" fontId="0" fillId="0" borderId="0" xfId="0" applyBorder="1" applyAlignment="1">
      <alignment horizontal="center" vertical="center"/>
    </xf>
    <xf numFmtId="3" fontId="18" fillId="0" borderId="0" xfId="0" applyNumberFormat="1" applyFont="1" applyAlignment="1">
      <alignment horizontal="center" vertical="center" shrinkToFit="1"/>
    </xf>
    <xf numFmtId="3" fontId="18" fillId="0" borderId="0" xfId="0" applyNumberFormat="1" applyFont="1" applyBorder="1" applyAlignment="1">
      <alignment horizontal="center" vertical="center" shrinkToFit="1"/>
    </xf>
    <xf numFmtId="3" fontId="21" fillId="0" borderId="0" xfId="0" applyNumberFormat="1" applyFont="1" applyBorder="1" applyAlignment="1">
      <alignment horizontal="center" vertical="center" shrinkToFit="1"/>
    </xf>
    <xf numFmtId="0" fontId="28" fillId="0" borderId="0" xfId="0" applyFont="1" applyAlignment="1">
      <alignment vertical="center"/>
    </xf>
    <xf numFmtId="0" fontId="21" fillId="0" borderId="0" xfId="0" applyFont="1">
      <alignment vertical="center"/>
    </xf>
    <xf numFmtId="3" fontId="18" fillId="0" borderId="18" xfId="0" applyNumberFormat="1" applyFont="1" applyBorder="1" applyAlignment="1">
      <alignment horizontal="center" vertical="center" wrapText="1"/>
    </xf>
    <xf numFmtId="3" fontId="21" fillId="0" borderId="18" xfId="0" applyNumberFormat="1" applyFont="1" applyBorder="1" applyAlignment="1">
      <alignment horizontal="center" vertical="center" wrapText="1"/>
    </xf>
    <xf numFmtId="3" fontId="21" fillId="0" borderId="0" xfId="0" applyNumberFormat="1" applyFont="1" applyBorder="1" applyAlignment="1">
      <alignment horizontal="center" vertical="center" wrapText="1"/>
    </xf>
    <xf numFmtId="3" fontId="18" fillId="0" borderId="0" xfId="0" applyNumberFormat="1" applyFont="1" applyAlignment="1">
      <alignment horizontal="center" vertical="center" wrapText="1"/>
    </xf>
    <xf numFmtId="0" fontId="18" fillId="0" borderId="0" xfId="0" applyFont="1" applyAlignment="1">
      <alignment horizontal="right" vertical="center" wrapText="1"/>
    </xf>
    <xf numFmtId="0" fontId="18" fillId="0" borderId="18" xfId="0" applyFont="1" applyBorder="1" applyAlignment="1">
      <alignment horizontal="center" vertical="center" wrapText="1"/>
    </xf>
    <xf numFmtId="3" fontId="18" fillId="0" borderId="0" xfId="0" applyNumberFormat="1" applyFont="1" applyAlignment="1">
      <alignment horizontal="right" vertical="center" wrapText="1"/>
    </xf>
    <xf numFmtId="0" fontId="18" fillId="0" borderId="0" xfId="0" applyFont="1" applyBorder="1" applyAlignment="1">
      <alignment horizontal="right" vertical="center" wrapText="1"/>
    </xf>
    <xf numFmtId="3" fontId="21" fillId="0" borderId="0" xfId="0" applyNumberFormat="1" applyFont="1" applyAlignment="1">
      <alignment horizontal="right" vertical="center" wrapText="1"/>
    </xf>
    <xf numFmtId="0" fontId="0" fillId="0" borderId="0" xfId="0">
      <alignment vertical="center"/>
    </xf>
    <xf numFmtId="0" fontId="18" fillId="0" borderId="11" xfId="0" applyFont="1" applyBorder="1" applyAlignment="1">
      <alignment horizontal="center" vertical="center" wrapText="1"/>
    </xf>
    <xf numFmtId="3" fontId="0" fillId="0" borderId="0" xfId="0" applyNumberFormat="1" applyAlignment="1">
      <alignment vertical="center"/>
    </xf>
    <xf numFmtId="3" fontId="31" fillId="0" borderId="0" xfId="0" applyNumberFormat="1" applyFont="1" applyAlignment="1">
      <alignment vertical="center"/>
    </xf>
    <xf numFmtId="3" fontId="18" fillId="0" borderId="18" xfId="0" applyNumberFormat="1" applyFont="1" applyBorder="1" applyAlignment="1">
      <alignment vertical="center" wrapText="1"/>
    </xf>
    <xf numFmtId="3" fontId="18" fillId="0" borderId="0" xfId="0" applyNumberFormat="1" applyFont="1" applyBorder="1" applyAlignment="1">
      <alignment vertical="center" wrapText="1"/>
    </xf>
    <xf numFmtId="3" fontId="21" fillId="0" borderId="18" xfId="0" applyNumberFormat="1" applyFont="1" applyBorder="1" applyAlignment="1">
      <alignment vertical="center" wrapText="1"/>
    </xf>
    <xf numFmtId="3" fontId="21" fillId="0" borderId="0" xfId="0" applyNumberFormat="1" applyFont="1" applyBorder="1" applyAlignment="1">
      <alignment vertical="center" wrapText="1"/>
    </xf>
    <xf numFmtId="180" fontId="18" fillId="0" borderId="0" xfId="0" applyNumberFormat="1" applyFont="1" applyAlignment="1">
      <alignment horizontal="right" vertical="center" wrapText="1"/>
    </xf>
    <xf numFmtId="180" fontId="18" fillId="0" borderId="0" xfId="0" applyNumberFormat="1" applyFont="1" applyBorder="1" applyAlignment="1">
      <alignment horizontal="right" vertical="center" wrapText="1"/>
    </xf>
    <xf numFmtId="177" fontId="18" fillId="0" borderId="0" xfId="0" applyNumberFormat="1" applyFont="1" applyAlignment="1">
      <alignment horizontal="right" vertical="center" wrapText="1"/>
    </xf>
    <xf numFmtId="0" fontId="0" fillId="0" borderId="18" xfId="0" applyBorder="1" applyAlignment="1">
      <alignment horizontal="center" vertical="center"/>
    </xf>
    <xf numFmtId="0" fontId="18" fillId="0" borderId="0" xfId="0" applyFont="1" applyFill="1" applyBorder="1" applyAlignment="1">
      <alignment horizontal="distributed" vertical="center" wrapText="1"/>
    </xf>
    <xf numFmtId="3" fontId="18" fillId="0" borderId="0" xfId="0" applyNumberFormat="1" applyFont="1" applyFill="1" applyBorder="1" applyAlignment="1">
      <alignment horizontal="right" vertical="center" wrapText="1"/>
    </xf>
    <xf numFmtId="0" fontId="34" fillId="0" borderId="0" xfId="0" applyFont="1" applyFill="1" applyBorder="1" applyAlignment="1">
      <alignment horizontal="distributed" vertical="center"/>
    </xf>
    <xf numFmtId="0" fontId="18" fillId="0" borderId="16" xfId="0" applyFont="1" applyFill="1" applyBorder="1" applyAlignment="1">
      <alignment horizontal="distributed" vertical="center" wrapText="1"/>
    </xf>
    <xf numFmtId="3" fontId="18" fillId="0" borderId="18" xfId="0" applyNumberFormat="1" applyFont="1" applyBorder="1" applyAlignment="1">
      <alignment horizontal="right" vertical="center" wrapText="1"/>
    </xf>
    <xf numFmtId="3" fontId="18" fillId="0" borderId="0" xfId="0" applyNumberFormat="1" applyFont="1" applyBorder="1" applyAlignment="1">
      <alignment horizontal="right" vertical="center" wrapText="1"/>
    </xf>
    <xf numFmtId="3" fontId="21" fillId="0" borderId="18" xfId="0" applyNumberFormat="1" applyFont="1" applyBorder="1" applyAlignment="1">
      <alignment horizontal="right" vertical="center" wrapText="1"/>
    </xf>
    <xf numFmtId="3" fontId="21"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3" fontId="21" fillId="0" borderId="0" xfId="0" applyNumberFormat="1" applyFont="1" applyBorder="1" applyAlignment="1">
      <alignment horizontal="right" vertical="center" shrinkToFit="1"/>
    </xf>
    <xf numFmtId="0" fontId="0" fillId="0" borderId="0" xfId="0">
      <alignment vertical="center"/>
    </xf>
    <xf numFmtId="0" fontId="18" fillId="0" borderId="0" xfId="0" applyFont="1" applyBorder="1" applyAlignment="1">
      <alignment horizontal="center" vertical="center" wrapText="1"/>
    </xf>
    <xf numFmtId="3" fontId="18" fillId="0" borderId="18"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3" fontId="21" fillId="0" borderId="0" xfId="0" applyNumberFormat="1" applyFont="1" applyBorder="1" applyAlignment="1">
      <alignment horizontal="center" vertical="center" wrapText="1"/>
    </xf>
    <xf numFmtId="3" fontId="18" fillId="0" borderId="0" xfId="0" applyNumberFormat="1" applyFont="1" applyBorder="1" applyAlignment="1">
      <alignment horizontal="right" vertical="center" shrinkToFit="1"/>
    </xf>
    <xf numFmtId="3" fontId="18" fillId="0" borderId="0" xfId="0" applyNumberFormat="1" applyFont="1" applyAlignment="1">
      <alignment horizontal="center" vertical="center" wrapText="1"/>
    </xf>
    <xf numFmtId="49" fontId="21" fillId="0" borderId="0" xfId="0" applyNumberFormat="1" applyFont="1" applyBorder="1" applyAlignment="1">
      <alignment horizontal="center" vertical="center" wrapText="1"/>
    </xf>
    <xf numFmtId="3" fontId="18" fillId="0" borderId="0" xfId="0" applyNumberFormat="1" applyFont="1" applyAlignment="1">
      <alignment horizontal="right" vertical="center" shrinkToFit="1"/>
    </xf>
    <xf numFmtId="0" fontId="18" fillId="0" borderId="0" xfId="0" applyFont="1" applyBorder="1" applyAlignment="1">
      <alignment horizontal="right" vertical="center" wrapText="1"/>
    </xf>
    <xf numFmtId="0" fontId="18" fillId="0" borderId="0" xfId="0" applyFont="1" applyBorder="1" applyAlignment="1">
      <alignment horizontal="center" vertical="center" wrapText="1"/>
    </xf>
    <xf numFmtId="0" fontId="0" fillId="0" borderId="0" xfId="0">
      <alignment vertical="center"/>
    </xf>
    <xf numFmtId="0" fontId="0" fillId="0" borderId="0" xfId="0" applyAlignment="1">
      <alignment vertical="center"/>
    </xf>
    <xf numFmtId="49" fontId="18" fillId="0" borderId="0" xfId="0" applyNumberFormat="1" applyFont="1" applyAlignment="1">
      <alignment horizontal="center" vertical="center" wrapText="1"/>
    </xf>
    <xf numFmtId="49" fontId="18" fillId="0" borderId="18" xfId="0" applyNumberFormat="1" applyFont="1" applyBorder="1" applyAlignment="1">
      <alignment horizontal="center" vertical="center" wrapText="1"/>
    </xf>
    <xf numFmtId="49" fontId="21" fillId="0" borderId="18" xfId="0" applyNumberFormat="1" applyFont="1" applyBorder="1" applyAlignment="1">
      <alignment horizontal="center" vertical="center" wrapText="1"/>
    </xf>
    <xf numFmtId="0" fontId="18" fillId="0" borderId="0" xfId="0" applyFont="1" applyAlignment="1">
      <alignment vertical="center"/>
    </xf>
    <xf numFmtId="0" fontId="21" fillId="0" borderId="0" xfId="0" applyFont="1" applyAlignment="1">
      <alignment vertical="center"/>
    </xf>
    <xf numFmtId="3" fontId="21" fillId="0" borderId="0" xfId="0" applyNumberFormat="1" applyFont="1" applyBorder="1" applyAlignment="1">
      <alignment horizontal="right" vertical="center" wrapText="1"/>
    </xf>
    <xf numFmtId="0" fontId="18" fillId="0" borderId="28" xfId="0" applyFont="1" applyBorder="1" applyAlignment="1">
      <alignment horizontal="center" vertical="center" shrinkToFit="1"/>
    </xf>
    <xf numFmtId="0" fontId="0" fillId="0" borderId="0" xfId="0" applyAlignment="1">
      <alignment vertical="center" shrinkToFit="1"/>
    </xf>
    <xf numFmtId="0" fontId="18" fillId="0" borderId="0" xfId="0" applyFont="1" applyFill="1" applyBorder="1" applyAlignment="1">
      <alignment horizontal="right" vertical="center"/>
    </xf>
    <xf numFmtId="3" fontId="35" fillId="0" borderId="0" xfId="0" applyNumberFormat="1" applyFont="1" applyFill="1" applyBorder="1" applyAlignment="1">
      <alignment horizontal="right" vertical="center" wrapText="1"/>
    </xf>
    <xf numFmtId="3" fontId="35" fillId="0" borderId="16" xfId="0" applyNumberFormat="1" applyFont="1" applyFill="1" applyBorder="1" applyAlignment="1">
      <alignment horizontal="right" vertical="center" wrapText="1"/>
    </xf>
    <xf numFmtId="3" fontId="35" fillId="0" borderId="18" xfId="0" applyNumberFormat="1" applyFont="1" applyBorder="1" applyAlignment="1">
      <alignment horizontal="center" vertical="center" wrapText="1"/>
    </xf>
    <xf numFmtId="3" fontId="35" fillId="0" borderId="0" xfId="0" applyNumberFormat="1" applyFont="1" applyBorder="1" applyAlignment="1">
      <alignment horizontal="center" vertical="center" wrapText="1"/>
    </xf>
    <xf numFmtId="3" fontId="21" fillId="0" borderId="18" xfId="0" applyNumberFormat="1" applyFont="1" applyBorder="1" applyAlignment="1">
      <alignment horizontal="right" vertical="center" wrapText="1"/>
    </xf>
    <xf numFmtId="3" fontId="21" fillId="0" borderId="0" xfId="0" applyNumberFormat="1" applyFont="1" applyBorder="1" applyAlignment="1">
      <alignment horizontal="right" vertical="center" wrapText="1"/>
    </xf>
    <xf numFmtId="0" fontId="0" fillId="0" borderId="0" xfId="0">
      <alignment vertical="center"/>
    </xf>
    <xf numFmtId="0" fontId="18" fillId="0" borderId="20" xfId="0" applyFont="1" applyBorder="1" applyAlignment="1">
      <alignment horizontal="center" vertical="center" shrinkToFit="1"/>
    </xf>
    <xf numFmtId="0" fontId="18" fillId="0" borderId="0" xfId="0" applyFont="1" applyBorder="1" applyAlignment="1">
      <alignment horizontal="center" vertical="center" wrapText="1"/>
    </xf>
    <xf numFmtId="0" fontId="0" fillId="0" borderId="0" xfId="0" applyAlignment="1">
      <alignment vertical="center"/>
    </xf>
    <xf numFmtId="0" fontId="21" fillId="0" borderId="0" xfId="0" applyFont="1" applyBorder="1" applyAlignment="1">
      <alignment horizontal="center" vertical="center" wrapText="1"/>
    </xf>
    <xf numFmtId="0" fontId="18" fillId="0" borderId="0" xfId="0" applyFont="1" applyBorder="1" applyAlignment="1">
      <alignment horizontal="left" vertical="center" wrapText="1"/>
    </xf>
    <xf numFmtId="3" fontId="28" fillId="0" borderId="0" xfId="0" applyNumberFormat="1" applyFont="1" applyAlignment="1">
      <alignment vertical="center"/>
    </xf>
    <xf numFmtId="3" fontId="21" fillId="0" borderId="0" xfId="0" applyNumberFormat="1" applyFont="1" applyBorder="1" applyAlignment="1">
      <alignment horizontal="right" vertical="center" wrapText="1"/>
    </xf>
    <xf numFmtId="0" fontId="0" fillId="0" borderId="0" xfId="0">
      <alignment vertical="center"/>
    </xf>
    <xf numFmtId="0" fontId="18" fillId="0" borderId="0" xfId="0" applyFont="1" applyAlignment="1">
      <alignment vertical="center"/>
    </xf>
    <xf numFmtId="0" fontId="36" fillId="0" borderId="20" xfId="0" applyFont="1" applyBorder="1" applyAlignment="1">
      <alignment horizontal="distributed" vertical="center" shrinkToFit="1"/>
    </xf>
    <xf numFmtId="0" fontId="18" fillId="0" borderId="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Alignment="1">
      <alignment vertical="center"/>
    </xf>
    <xf numFmtId="0" fontId="18" fillId="0" borderId="0" xfId="0" applyFont="1">
      <alignment vertical="center"/>
    </xf>
    <xf numFmtId="0" fontId="18" fillId="0" borderId="13" xfId="0" applyFont="1" applyBorder="1" applyAlignment="1">
      <alignment horizontal="center" vertical="center" wrapText="1"/>
    </xf>
    <xf numFmtId="0" fontId="21" fillId="0" borderId="0" xfId="0" applyFont="1" applyAlignment="1">
      <alignment vertical="center"/>
    </xf>
    <xf numFmtId="0" fontId="18" fillId="0" borderId="0" xfId="0" applyFont="1" applyAlignment="1">
      <alignment horizontal="left" vertical="center"/>
    </xf>
    <xf numFmtId="0" fontId="18" fillId="0" borderId="19" xfId="0" applyFont="1" applyBorder="1" applyAlignment="1">
      <alignment horizontal="center" vertical="center" wrapText="1"/>
    </xf>
    <xf numFmtId="179" fontId="18" fillId="0" borderId="0" xfId="0" applyNumberFormat="1" applyFont="1" applyAlignment="1">
      <alignment horizontal="right" vertical="center" wrapText="1"/>
    </xf>
    <xf numFmtId="0" fontId="18" fillId="0" borderId="0" xfId="0" applyFont="1" applyAlignment="1">
      <alignment horizontal="right" vertical="center" wrapText="1"/>
    </xf>
    <xf numFmtId="3" fontId="18" fillId="0" borderId="16" xfId="0" applyNumberFormat="1" applyFont="1" applyBorder="1" applyAlignment="1">
      <alignment horizontal="right" vertical="center" wrapText="1"/>
    </xf>
    <xf numFmtId="3" fontId="18"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0" fontId="18" fillId="0" borderId="0" xfId="0" applyFont="1" applyBorder="1" applyAlignment="1">
      <alignment horizontal="center" vertical="center" wrapText="1"/>
    </xf>
    <xf numFmtId="3" fontId="18" fillId="0" borderId="18"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0" fontId="0" fillId="0" borderId="0" xfId="0">
      <alignment vertical="center"/>
    </xf>
    <xf numFmtId="0" fontId="18" fillId="0" borderId="18" xfId="0" applyFont="1" applyBorder="1" applyAlignment="1">
      <alignment horizontal="center" vertical="center" wrapText="1"/>
    </xf>
    <xf numFmtId="3" fontId="18" fillId="0" borderId="0" xfId="0" applyNumberFormat="1" applyFont="1" applyAlignment="1">
      <alignment horizontal="center" vertical="center" wrapText="1"/>
    </xf>
    <xf numFmtId="49" fontId="18" fillId="0" borderId="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0" fontId="0" fillId="0" borderId="0" xfId="0" applyAlignment="1">
      <alignment vertical="center"/>
    </xf>
    <xf numFmtId="0" fontId="18" fillId="0" borderId="0" xfId="0" applyFont="1" applyAlignment="1">
      <alignment vertical="center"/>
    </xf>
    <xf numFmtId="3" fontId="18" fillId="0" borderId="18" xfId="0" applyNumberFormat="1" applyFont="1" applyBorder="1" applyAlignment="1">
      <alignment horizontal="right" vertical="center" wrapText="1"/>
    </xf>
    <xf numFmtId="3" fontId="18"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3" fontId="21" fillId="0" borderId="0" xfId="0" applyNumberFormat="1" applyFont="1" applyAlignment="1">
      <alignment horizontal="right" vertical="center" wrapText="1"/>
    </xf>
    <xf numFmtId="49" fontId="21" fillId="0" borderId="0" xfId="0" applyNumberFormat="1" applyFont="1" applyBorder="1" applyAlignment="1">
      <alignment horizontal="center" vertical="center" wrapText="1"/>
    </xf>
    <xf numFmtId="0" fontId="0" fillId="0" borderId="0" xfId="0">
      <alignment vertical="center"/>
    </xf>
    <xf numFmtId="0" fontId="0" fillId="0" borderId="0" xfId="0" applyAlignment="1">
      <alignment vertical="center"/>
    </xf>
    <xf numFmtId="0" fontId="18" fillId="0" borderId="22" xfId="0" applyFont="1" applyBorder="1" applyAlignment="1">
      <alignment horizontal="center" vertical="center" wrapText="1"/>
    </xf>
    <xf numFmtId="3" fontId="18"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0" fontId="18" fillId="0" borderId="0" xfId="0" applyFont="1" applyAlignment="1">
      <alignment vertical="center" wrapText="1"/>
    </xf>
    <xf numFmtId="3" fontId="21" fillId="0" borderId="18" xfId="0" applyNumberFormat="1" applyFont="1" applyBorder="1" applyAlignment="1">
      <alignment horizontal="right" vertical="center" wrapText="1"/>
    </xf>
    <xf numFmtId="3" fontId="18" fillId="0" borderId="18" xfId="0" applyNumberFormat="1" applyFont="1" applyBorder="1" applyAlignment="1">
      <alignment horizontal="right" vertical="center" wrapText="1"/>
    </xf>
    <xf numFmtId="3" fontId="18"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0" fontId="18" fillId="0" borderId="17"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0" xfId="0" applyFont="1" applyBorder="1" applyAlignment="1">
      <alignment horizontal="center" vertical="center" wrapText="1"/>
    </xf>
    <xf numFmtId="3" fontId="18" fillId="0" borderId="18"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0" fontId="18" fillId="0" borderId="18" xfId="0" applyFont="1" applyBorder="1" applyAlignment="1">
      <alignment horizontal="center" vertical="center" wrapText="1"/>
    </xf>
    <xf numFmtId="3" fontId="18" fillId="0" borderId="0" xfId="0" applyNumberFormat="1" applyFont="1" applyAlignment="1">
      <alignment horizontal="center" vertical="center" wrapText="1"/>
    </xf>
    <xf numFmtId="49" fontId="18" fillId="0" borderId="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3" fontId="18" fillId="0" borderId="0" xfId="0" applyNumberFormat="1" applyFont="1" applyAlignment="1">
      <alignment vertical="center" wrapText="1"/>
    </xf>
    <xf numFmtId="3" fontId="18" fillId="0" borderId="0" xfId="0" applyNumberFormat="1" applyFont="1" applyAlignment="1">
      <alignment horizontal="right" vertical="center" wrapText="1"/>
    </xf>
    <xf numFmtId="0" fontId="0" fillId="0" borderId="0" xfId="0">
      <alignment vertical="center"/>
    </xf>
    <xf numFmtId="3" fontId="21" fillId="0" borderId="0" xfId="0" applyNumberFormat="1" applyFont="1" applyAlignment="1">
      <alignment horizontal="right" vertical="center" wrapText="1"/>
    </xf>
    <xf numFmtId="0" fontId="18" fillId="0" borderId="20" xfId="0" applyFont="1" applyBorder="1" applyAlignment="1">
      <alignment horizontal="distributed" vertical="center" wrapText="1"/>
    </xf>
    <xf numFmtId="3" fontId="32" fillId="0" borderId="0" xfId="0" applyNumberFormat="1" applyFont="1" applyBorder="1" applyAlignment="1">
      <alignment horizontal="right" vertical="center" wrapText="1"/>
    </xf>
    <xf numFmtId="0" fontId="18" fillId="0" borderId="0" xfId="0" applyFont="1" applyBorder="1" applyAlignment="1">
      <alignment horizontal="center" vertical="center" wrapText="1"/>
    </xf>
    <xf numFmtId="3" fontId="18" fillId="0" borderId="18"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49" fontId="18" fillId="0" borderId="0" xfId="0" applyNumberFormat="1" applyFont="1" applyBorder="1" applyAlignment="1">
      <alignment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3" fontId="18" fillId="0" borderId="0" xfId="0" applyNumberFormat="1" applyFont="1" applyBorder="1" applyAlignment="1">
      <alignment horizontal="right" vertical="center" wrapText="1"/>
    </xf>
    <xf numFmtId="0" fontId="18" fillId="0" borderId="19"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3" fontId="18" fillId="0" borderId="0" xfId="0" applyNumberFormat="1" applyFont="1" applyBorder="1" applyAlignment="1">
      <alignment horizontal="center" vertical="center" wrapText="1"/>
    </xf>
    <xf numFmtId="0" fontId="18" fillId="0" borderId="17" xfId="0" applyFont="1" applyBorder="1" applyAlignment="1">
      <alignment horizontal="center" vertical="center" wrapText="1"/>
    </xf>
    <xf numFmtId="49" fontId="35" fillId="0" borderId="18" xfId="0" applyNumberFormat="1" applyFont="1" applyBorder="1" applyAlignment="1">
      <alignment horizontal="center" vertical="center" wrapText="1"/>
    </xf>
    <xf numFmtId="49" fontId="35" fillId="0" borderId="0" xfId="0" applyNumberFormat="1" applyFont="1" applyBorder="1" applyAlignment="1">
      <alignment horizontal="center" vertical="center" wrapText="1"/>
    </xf>
    <xf numFmtId="0" fontId="14" fillId="0" borderId="0" xfId="0" applyFont="1">
      <alignment vertical="center"/>
    </xf>
    <xf numFmtId="3" fontId="37" fillId="0" borderId="0" xfId="0" applyNumberFormat="1" applyFont="1" applyBorder="1" applyAlignment="1">
      <alignment horizontal="right" vertical="center" wrapText="1"/>
    </xf>
    <xf numFmtId="3" fontId="21" fillId="0" borderId="0" xfId="0" applyNumberFormat="1" applyFont="1" applyBorder="1" applyAlignment="1">
      <alignment horizontal="right" vertical="center" wrapText="1"/>
    </xf>
    <xf numFmtId="3" fontId="0" fillId="0" borderId="0" xfId="0" applyNumberFormat="1" applyBorder="1" applyAlignment="1">
      <alignment horizontal="right" vertical="center"/>
    </xf>
    <xf numFmtId="0" fontId="23" fillId="0" borderId="14" xfId="0" applyFont="1" applyBorder="1" applyAlignment="1">
      <alignment horizontal="center" vertical="center" wrapText="1"/>
    </xf>
    <xf numFmtId="0" fontId="23" fillId="0" borderId="0" xfId="0" applyFont="1" applyBorder="1" applyAlignment="1">
      <alignment horizontal="center" vertical="center"/>
    </xf>
    <xf numFmtId="3" fontId="21" fillId="0" borderId="0" xfId="0" applyNumberFormat="1" applyFont="1" applyBorder="1" applyAlignment="1">
      <alignment horizontal="right" vertical="center"/>
    </xf>
    <xf numFmtId="3" fontId="0" fillId="0" borderId="0" xfId="0" applyNumberFormat="1" applyBorder="1" applyAlignment="1">
      <alignment horizontal="right"/>
    </xf>
    <xf numFmtId="0" fontId="21" fillId="0" borderId="15" xfId="0" applyFont="1" applyBorder="1" applyAlignment="1">
      <alignment vertical="center"/>
    </xf>
    <xf numFmtId="0" fontId="21" fillId="0" borderId="0" xfId="0" applyFont="1" applyBorder="1" applyAlignment="1">
      <alignment vertical="center"/>
    </xf>
    <xf numFmtId="0" fontId="18" fillId="0" borderId="18" xfId="0" applyFont="1" applyBorder="1" applyAlignment="1">
      <alignment horizontal="center" vertical="center" wrapText="1"/>
    </xf>
    <xf numFmtId="49" fontId="18" fillId="0" borderId="0" xfId="0" applyNumberFormat="1" applyFont="1" applyBorder="1" applyAlignment="1">
      <alignment horizontal="center" vertical="center" wrapText="1"/>
    </xf>
    <xf numFmtId="3" fontId="21" fillId="0" borderId="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0" fontId="21" fillId="0" borderId="0" xfId="0" applyFont="1" applyBorder="1" applyAlignment="1">
      <alignment horizontal="center" vertical="center" wrapText="1"/>
    </xf>
    <xf numFmtId="3" fontId="21" fillId="0" borderId="0" xfId="0" applyNumberFormat="1" applyFont="1" applyBorder="1" applyAlignment="1">
      <alignment horizontal="center" vertical="center" wrapText="1"/>
    </xf>
    <xf numFmtId="3" fontId="21" fillId="0" borderId="18" xfId="0" applyNumberFormat="1" applyFont="1" applyBorder="1" applyAlignment="1">
      <alignment horizontal="center" vertical="center" wrapText="1"/>
    </xf>
    <xf numFmtId="178" fontId="21" fillId="0" borderId="0" xfId="0" applyNumberFormat="1" applyFont="1" applyBorder="1" applyAlignment="1">
      <alignment horizontal="center" vertical="center" wrapText="1"/>
    </xf>
    <xf numFmtId="0" fontId="21" fillId="0" borderId="20" xfId="0" applyFont="1" applyBorder="1" applyAlignment="1">
      <alignment horizontal="center" vertical="center" wrapText="1"/>
    </xf>
    <xf numFmtId="0" fontId="21" fillId="0" borderId="18" xfId="0" applyFont="1" applyBorder="1" applyAlignment="1">
      <alignment horizontal="center" vertical="center"/>
    </xf>
    <xf numFmtId="0" fontId="21" fillId="0" borderId="14" xfId="0" applyFont="1" applyBorder="1" applyAlignment="1">
      <alignment horizontal="center" vertical="center" wrapText="1"/>
    </xf>
    <xf numFmtId="0" fontId="21" fillId="0" borderId="16" xfId="0" applyFont="1" applyBorder="1">
      <alignment vertical="center"/>
    </xf>
    <xf numFmtId="3" fontId="18" fillId="0" borderId="0" xfId="0" applyNumberFormat="1" applyFont="1" applyAlignment="1">
      <alignment horizontal="right" vertical="center"/>
    </xf>
    <xf numFmtId="0" fontId="18" fillId="0" borderId="0" xfId="0" applyFont="1" applyBorder="1" applyAlignment="1">
      <alignment horizontal="right" vertical="center" wrapText="1"/>
    </xf>
    <xf numFmtId="0" fontId="18" fillId="0" borderId="19"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0" fillId="0" borderId="0" xfId="0">
      <alignment vertical="center"/>
    </xf>
    <xf numFmtId="0" fontId="18" fillId="0" borderId="28" xfId="0" applyFont="1" applyBorder="1" applyAlignment="1">
      <alignment horizontal="center" vertical="center" wrapText="1"/>
    </xf>
    <xf numFmtId="180" fontId="21" fillId="0" borderId="0" xfId="0" applyNumberFormat="1" applyFont="1" applyBorder="1" applyAlignment="1">
      <alignment horizontal="right" vertical="center" wrapText="1"/>
    </xf>
    <xf numFmtId="180" fontId="21" fillId="0" borderId="0" xfId="0" applyNumberFormat="1" applyFont="1" applyAlignment="1">
      <alignment horizontal="right" vertical="center" wrapText="1"/>
    </xf>
    <xf numFmtId="3" fontId="21" fillId="0" borderId="0" xfId="0" applyNumberFormat="1" applyFont="1" applyAlignment="1">
      <alignment horizontal="right" vertical="center"/>
    </xf>
    <xf numFmtId="0" fontId="21" fillId="0" borderId="14" xfId="0" applyFont="1" applyBorder="1" applyAlignment="1">
      <alignment horizontal="center" vertical="center"/>
    </xf>
    <xf numFmtId="0" fontId="21" fillId="0" borderId="17" xfId="0" applyFont="1" applyBorder="1" applyAlignment="1">
      <alignment horizontal="center" vertical="center"/>
    </xf>
    <xf numFmtId="0" fontId="21" fillId="0" borderId="19" xfId="0" applyFont="1" applyBorder="1" applyAlignment="1">
      <alignment horizontal="center" vertical="center"/>
    </xf>
    <xf numFmtId="3" fontId="18"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3" fontId="18" fillId="0" borderId="18" xfId="0" applyNumberFormat="1" applyFont="1" applyBorder="1" applyAlignment="1">
      <alignment horizontal="center" vertical="center" wrapText="1"/>
    </xf>
    <xf numFmtId="3" fontId="18" fillId="0" borderId="0" xfId="0" applyNumberFormat="1" applyFont="1" applyAlignment="1">
      <alignment horizontal="center" vertical="center" wrapText="1"/>
    </xf>
    <xf numFmtId="0" fontId="24" fillId="0" borderId="0" xfId="0" applyFont="1" applyAlignment="1">
      <alignment horizontal="left" vertical="center"/>
    </xf>
    <xf numFmtId="38" fontId="21" fillId="0" borderId="16" xfId="42" applyFont="1" applyBorder="1" applyAlignment="1">
      <alignment horizontal="right" vertical="center" wrapText="1"/>
    </xf>
    <xf numFmtId="49" fontId="21" fillId="0" borderId="21" xfId="0" applyNumberFormat="1" applyFont="1" applyBorder="1" applyAlignment="1">
      <alignment horizontal="center" vertical="center"/>
    </xf>
    <xf numFmtId="3" fontId="21" fillId="0" borderId="16" xfId="0" applyNumberFormat="1" applyFont="1" applyBorder="1" applyAlignment="1">
      <alignment horizontal="right" vertical="center" wrapText="1"/>
    </xf>
    <xf numFmtId="0" fontId="24" fillId="0" borderId="0" xfId="0" applyFont="1">
      <alignment vertical="center"/>
    </xf>
    <xf numFmtId="49" fontId="32" fillId="0" borderId="20" xfId="0" applyNumberFormat="1" applyFont="1" applyBorder="1" applyAlignment="1">
      <alignment horizontal="center" vertical="center"/>
    </xf>
    <xf numFmtId="3" fontId="32" fillId="0" borderId="0" xfId="0" applyNumberFormat="1" applyFont="1" applyBorder="1" applyAlignment="1">
      <alignment horizontal="center" vertical="center" wrapText="1"/>
    </xf>
    <xf numFmtId="3" fontId="21" fillId="0" borderId="19" xfId="0" applyNumberFormat="1" applyFont="1" applyBorder="1" applyAlignment="1">
      <alignment horizontal="center" vertical="center" wrapText="1"/>
    </xf>
    <xf numFmtId="0" fontId="18" fillId="0" borderId="0" xfId="0" applyFont="1" applyAlignment="1">
      <alignment horizontal="left" vertical="center" wrapText="1"/>
    </xf>
    <xf numFmtId="0" fontId="21" fillId="0" borderId="0" xfId="0" applyFont="1" applyAlignment="1">
      <alignment horizontal="left" vertical="center" wrapText="1"/>
    </xf>
    <xf numFmtId="3" fontId="21" fillId="0" borderId="18" xfId="0" applyNumberFormat="1" applyFont="1" applyBorder="1" applyAlignment="1">
      <alignment horizontal="right" vertical="center" wrapText="1"/>
    </xf>
    <xf numFmtId="3" fontId="21" fillId="0" borderId="0" xfId="0" applyNumberFormat="1" applyFont="1" applyBorder="1" applyAlignment="1">
      <alignment horizontal="right" vertical="center" wrapText="1"/>
    </xf>
    <xf numFmtId="3" fontId="21" fillId="0" borderId="0" xfId="0" applyNumberFormat="1" applyFont="1" applyBorder="1" applyAlignment="1">
      <alignment horizontal="right" vertical="center" shrinkToFit="1"/>
    </xf>
    <xf numFmtId="0" fontId="18" fillId="0" borderId="16" xfId="0" applyFont="1" applyBorder="1" applyAlignment="1">
      <alignment horizontal="justify" vertical="center" wrapText="1"/>
    </xf>
    <xf numFmtId="3" fontId="18" fillId="0" borderId="18" xfId="0" applyNumberFormat="1" applyFont="1" applyBorder="1" applyAlignment="1">
      <alignment horizontal="right" vertical="center" wrapText="1"/>
    </xf>
    <xf numFmtId="3" fontId="18"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3" fontId="18" fillId="0" borderId="0" xfId="0" applyNumberFormat="1" applyFont="1" applyAlignment="1">
      <alignment horizontal="right" vertical="center"/>
    </xf>
    <xf numFmtId="0" fontId="24" fillId="0" borderId="14"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3" xfId="0" applyFont="1" applyBorder="1" applyAlignment="1">
      <alignment horizontal="center" vertical="center" shrinkToFit="1"/>
    </xf>
    <xf numFmtId="0" fontId="18" fillId="0" borderId="0" xfId="0" applyFont="1" applyBorder="1" applyAlignment="1">
      <alignment horizontal="right" vertical="center" wrapText="1"/>
    </xf>
    <xf numFmtId="3" fontId="18" fillId="0" borderId="0" xfId="0" applyNumberFormat="1" applyFont="1" applyBorder="1" applyAlignment="1">
      <alignment horizontal="right" vertical="center" shrinkToFit="1"/>
    </xf>
    <xf numFmtId="0" fontId="18" fillId="0" borderId="17"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1"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21"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3" xfId="0" applyFont="1" applyBorder="1" applyAlignment="1">
      <alignment horizontal="center" vertical="center" wrapText="1"/>
    </xf>
    <xf numFmtId="0" fontId="18" fillId="0" borderId="0" xfId="0" applyFont="1" applyBorder="1" applyAlignment="1">
      <alignment horizontal="center" vertical="center" wrapText="1"/>
    </xf>
    <xf numFmtId="3" fontId="18" fillId="0" borderId="18" xfId="0" applyNumberFormat="1" applyFont="1" applyBorder="1" applyAlignment="1">
      <alignment horizontal="right" vertical="center"/>
    </xf>
    <xf numFmtId="3" fontId="18" fillId="0" borderId="0" xfId="0" applyNumberFormat="1" applyFont="1" applyBorder="1" applyAlignment="1">
      <alignment horizontal="right" vertical="center"/>
    </xf>
    <xf numFmtId="0" fontId="24" fillId="0" borderId="19"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21" xfId="0" applyFont="1" applyBorder="1" applyAlignment="1">
      <alignment horizontal="center" vertical="center" shrinkToFit="1"/>
    </xf>
    <xf numFmtId="0" fontId="18" fillId="0" borderId="0" xfId="0" applyFont="1" applyBorder="1" applyAlignment="1">
      <alignment horizontal="justify"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3" fontId="18" fillId="0" borderId="18"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3" fontId="21" fillId="0" borderId="18" xfId="0" applyNumberFormat="1" applyFont="1" applyBorder="1" applyAlignment="1">
      <alignment horizontal="center" vertical="center" wrapText="1"/>
    </xf>
    <xf numFmtId="3" fontId="21" fillId="0" borderId="0" xfId="0" applyNumberFormat="1" applyFont="1" applyBorder="1" applyAlignment="1">
      <alignment horizontal="center" vertical="center" wrapText="1"/>
    </xf>
    <xf numFmtId="0" fontId="18" fillId="0" borderId="14"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12" xfId="0" applyFont="1" applyBorder="1" applyAlignment="1">
      <alignment horizontal="center" vertical="center" shrinkToFit="1"/>
    </xf>
    <xf numFmtId="0" fontId="24" fillId="0" borderId="12" xfId="0" applyFont="1" applyBorder="1" applyAlignment="1">
      <alignment horizontal="center" vertical="center" shrinkToFit="1"/>
    </xf>
    <xf numFmtId="0" fontId="18" fillId="0" borderId="13" xfId="0" applyFont="1" applyBorder="1" applyAlignment="1">
      <alignment horizontal="center" vertical="center" shrinkToFit="1"/>
    </xf>
    <xf numFmtId="0" fontId="19" fillId="0" borderId="0" xfId="0" applyFont="1" applyAlignment="1">
      <alignment horizontal="center" vertical="center" wrapText="1"/>
    </xf>
    <xf numFmtId="0" fontId="0" fillId="0" borderId="0" xfId="0">
      <alignment vertical="center"/>
    </xf>
    <xf numFmtId="0" fontId="20" fillId="0" borderId="0" xfId="0" applyFont="1" applyAlignment="1">
      <alignment horizontal="justify" vertical="center" wrapText="1"/>
    </xf>
    <xf numFmtId="0" fontId="18" fillId="0" borderId="11" xfId="0" applyFont="1" applyBorder="1" applyAlignment="1">
      <alignment horizontal="center" vertical="center" wrapText="1"/>
    </xf>
    <xf numFmtId="0" fontId="23" fillId="0" borderId="14" xfId="0" applyFont="1" applyBorder="1" applyAlignment="1">
      <alignment horizontal="center" vertical="center" wrapText="1" shrinkToFit="1"/>
    </xf>
    <xf numFmtId="0" fontId="23" fillId="0" borderId="11"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13" xfId="0" applyFont="1" applyBorder="1" applyAlignment="1">
      <alignment horizontal="center" vertical="center" wrapText="1"/>
    </xf>
    <xf numFmtId="0" fontId="23" fillId="0" borderId="13"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15" xfId="0" applyFont="1" applyBorder="1" applyAlignment="1">
      <alignment horizontal="justify" vertical="center" wrapText="1"/>
    </xf>
    <xf numFmtId="0" fontId="24" fillId="0" borderId="13" xfId="0" applyFont="1" applyBorder="1" applyAlignment="1">
      <alignment horizontal="center" vertical="center" wrapText="1"/>
    </xf>
    <xf numFmtId="0" fontId="18" fillId="0" borderId="0" xfId="0" applyFont="1" applyBorder="1" applyAlignment="1">
      <alignment horizontal="center" vertical="center" shrinkToFit="1"/>
    </xf>
    <xf numFmtId="0" fontId="24" fillId="0" borderId="24" xfId="0" applyFont="1" applyBorder="1" applyAlignment="1">
      <alignment horizontal="justify" vertical="center" wrapText="1"/>
    </xf>
    <xf numFmtId="0" fontId="23" fillId="0" borderId="32" xfId="0" applyFont="1" applyBorder="1" applyAlignment="1">
      <alignment horizontal="center" vertical="center" wrapText="1"/>
    </xf>
    <xf numFmtId="0" fontId="24" fillId="0" borderId="24" xfId="0" applyFont="1" applyBorder="1" applyAlignment="1">
      <alignment horizontal="center" vertical="center" shrinkToFit="1"/>
    </xf>
    <xf numFmtId="0" fontId="24" fillId="0" borderId="25" xfId="0" applyFont="1" applyBorder="1" applyAlignment="1">
      <alignment horizontal="center" vertical="center" shrinkToFi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3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8" xfId="0" applyFont="1" applyBorder="1" applyAlignment="1">
      <alignment horizontal="center" vertical="center" wrapText="1"/>
    </xf>
    <xf numFmtId="0" fontId="23" fillId="0" borderId="33" xfId="0" applyFont="1" applyBorder="1" applyAlignment="1">
      <alignment horizontal="center" vertical="center" wrapText="1"/>
    </xf>
    <xf numFmtId="3" fontId="0" fillId="0" borderId="0" xfId="0" applyNumberFormat="1" applyBorder="1" applyAlignment="1">
      <alignment horizontal="right" vertical="center"/>
    </xf>
    <xf numFmtId="0" fontId="18" fillId="0" borderId="17" xfId="0" applyFont="1" applyBorder="1" applyAlignment="1">
      <alignment horizontal="justify" vertical="center" wrapText="1"/>
    </xf>
    <xf numFmtId="0" fontId="24" fillId="0" borderId="17"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21"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4" fillId="0" borderId="23" xfId="0" applyFont="1" applyBorder="1" applyAlignment="1">
      <alignment horizontal="center" vertical="center" shrinkToFit="1"/>
    </xf>
    <xf numFmtId="0" fontId="21" fillId="0" borderId="0" xfId="0" applyFont="1" applyAlignment="1">
      <alignment horizontal="left" vertical="center"/>
    </xf>
    <xf numFmtId="3" fontId="21"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176" fontId="18" fillId="0" borderId="0" xfId="0" applyNumberFormat="1" applyFont="1" applyAlignment="1">
      <alignment horizontal="right" vertical="center" wrapText="1"/>
    </xf>
    <xf numFmtId="176" fontId="21" fillId="0" borderId="0" xfId="0" applyNumberFormat="1" applyFont="1" applyAlignment="1">
      <alignment horizontal="right" vertical="center" wrapText="1"/>
    </xf>
    <xf numFmtId="49" fontId="18" fillId="0" borderId="10" xfId="0" applyNumberFormat="1" applyFont="1" applyBorder="1" applyAlignment="1">
      <alignment horizontal="center" vertical="center" wrapText="1"/>
    </xf>
    <xf numFmtId="49" fontId="18" fillId="0" borderId="0" xfId="0" applyNumberFormat="1" applyFont="1" applyBorder="1" applyAlignment="1">
      <alignment horizontal="center" vertical="center" wrapText="1"/>
    </xf>
    <xf numFmtId="0" fontId="23" fillId="0" borderId="14" xfId="0" applyFont="1" applyBorder="1" applyAlignment="1">
      <alignment horizontal="center" vertical="center" wrapText="1"/>
    </xf>
    <xf numFmtId="49" fontId="21" fillId="0" borderId="1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0" fontId="18" fillId="0" borderId="26" xfId="0" applyFont="1" applyBorder="1" applyAlignment="1">
      <alignment horizontal="center" vertical="center" wrapText="1"/>
    </xf>
    <xf numFmtId="0" fontId="20" fillId="0" borderId="0" xfId="0" applyFont="1" applyAlignment="1">
      <alignment horizontal="right" vertical="center"/>
    </xf>
    <xf numFmtId="0" fontId="20" fillId="0" borderId="0" xfId="0" applyFont="1" applyBorder="1" applyAlignment="1">
      <alignment horizontal="left" vertical="center"/>
    </xf>
    <xf numFmtId="0" fontId="21" fillId="0" borderId="0" xfId="0" applyFont="1" applyBorder="1" applyAlignment="1">
      <alignment horizontal="left" vertical="center" wrapText="1"/>
    </xf>
    <xf numFmtId="176" fontId="18" fillId="0" borderId="0" xfId="0" applyNumberFormat="1" applyFont="1" applyBorder="1" applyAlignment="1">
      <alignment horizontal="right" vertical="center" wrapText="1"/>
    </xf>
    <xf numFmtId="176" fontId="21" fillId="0" borderId="0" xfId="0" applyNumberFormat="1" applyFont="1" applyBorder="1" applyAlignment="1">
      <alignment horizontal="right" vertical="center" wrapText="1"/>
    </xf>
    <xf numFmtId="0" fontId="18" fillId="0" borderId="10"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0" xfId="0" applyFont="1" applyBorder="1" applyAlignment="1">
      <alignment horizontal="center" vertical="center"/>
    </xf>
    <xf numFmtId="49" fontId="21" fillId="0" borderId="0" xfId="0" applyNumberFormat="1" applyFont="1" applyBorder="1" applyAlignment="1">
      <alignment horizontal="right" vertical="center"/>
    </xf>
    <xf numFmtId="0" fontId="20" fillId="0" borderId="0" xfId="0" applyFont="1" applyAlignment="1">
      <alignment horizontal="left" vertical="center"/>
    </xf>
    <xf numFmtId="49" fontId="18" fillId="0" borderId="13" xfId="0" applyNumberFormat="1" applyFont="1" applyBorder="1" applyAlignment="1">
      <alignment horizontal="center" vertical="center" wrapText="1"/>
    </xf>
    <xf numFmtId="49" fontId="18" fillId="0" borderId="14" xfId="0" applyNumberFormat="1" applyFont="1" applyBorder="1" applyAlignment="1">
      <alignment horizontal="center" vertical="center" wrapText="1"/>
    </xf>
    <xf numFmtId="0" fontId="21" fillId="0" borderId="15" xfId="0" applyFont="1" applyBorder="1" applyAlignment="1">
      <alignment horizontal="right" vertical="center"/>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9" fillId="0" borderId="0" xfId="0" applyFont="1" applyAlignment="1">
      <alignment horizontal="center" vertical="center"/>
    </xf>
    <xf numFmtId="3" fontId="21" fillId="0" borderId="0" xfId="0" applyNumberFormat="1" applyFont="1" applyFill="1" applyBorder="1" applyAlignment="1">
      <alignment horizontal="right" vertical="center" wrapText="1"/>
    </xf>
    <xf numFmtId="0" fontId="0" fillId="0" borderId="0" xfId="0" applyAlignment="1">
      <alignment vertical="center"/>
    </xf>
    <xf numFmtId="0" fontId="18" fillId="0" borderId="15" xfId="0" applyFont="1" applyBorder="1" applyAlignment="1">
      <alignment horizontal="left" vertical="center"/>
    </xf>
    <xf numFmtId="0" fontId="18" fillId="0" borderId="0" xfId="0" applyFont="1" applyAlignment="1">
      <alignment horizontal="left" vertical="center"/>
    </xf>
    <xf numFmtId="0" fontId="18" fillId="0" borderId="13" xfId="0" applyFont="1" applyBorder="1" applyAlignment="1">
      <alignment horizontal="center" vertical="center"/>
    </xf>
    <xf numFmtId="3" fontId="18" fillId="0" borderId="0" xfId="0" applyNumberFormat="1" applyFont="1" applyAlignment="1">
      <alignment vertical="center" wrapText="1"/>
    </xf>
    <xf numFmtId="3" fontId="21" fillId="0" borderId="0" xfId="0" applyNumberFormat="1" applyFont="1" applyAlignment="1">
      <alignment vertical="center" wrapText="1"/>
    </xf>
    <xf numFmtId="3" fontId="21" fillId="0" borderId="0" xfId="0" applyNumberFormat="1" applyFont="1" applyAlignment="1">
      <alignment horizontal="right" vertical="center" wrapText="1"/>
    </xf>
    <xf numFmtId="49" fontId="18" fillId="0" borderId="0" xfId="0" applyNumberFormat="1" applyFont="1" applyAlignment="1">
      <alignment horizontal="center" vertical="center" wrapText="1"/>
    </xf>
    <xf numFmtId="49" fontId="21" fillId="0" borderId="0" xfId="0" applyNumberFormat="1" applyFont="1" applyAlignment="1">
      <alignment horizontal="center" vertical="center" wrapText="1"/>
    </xf>
    <xf numFmtId="49" fontId="21" fillId="0" borderId="0" xfId="0" applyNumberFormat="1" applyFont="1" applyAlignment="1">
      <alignment horizontal="right" vertical="center" wrapText="1"/>
    </xf>
    <xf numFmtId="49" fontId="18" fillId="0" borderId="0" xfId="0" applyNumberFormat="1" applyFont="1" applyAlignment="1">
      <alignment horizontal="right" vertical="center" wrapText="1"/>
    </xf>
    <xf numFmtId="0" fontId="18" fillId="0" borderId="27" xfId="0" applyFont="1" applyBorder="1" applyAlignment="1">
      <alignment horizontal="center" vertical="center" shrinkToFit="1"/>
    </xf>
    <xf numFmtId="0" fontId="18" fillId="0" borderId="29" xfId="0" applyFont="1" applyBorder="1" applyAlignment="1">
      <alignment horizontal="center" vertical="center" shrinkToFit="1"/>
    </xf>
    <xf numFmtId="0" fontId="18" fillId="0" borderId="28" xfId="0" applyFont="1" applyBorder="1" applyAlignment="1">
      <alignment horizontal="center" vertical="center" shrinkToFit="1"/>
    </xf>
    <xf numFmtId="0" fontId="20" fillId="0" borderId="0" xfId="0" applyFont="1" applyAlignment="1">
      <alignment vertical="center"/>
    </xf>
    <xf numFmtId="0" fontId="21" fillId="0" borderId="0" xfId="0" applyFont="1" applyBorder="1" applyAlignment="1">
      <alignment horizontal="left"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21" fillId="0" borderId="0" xfId="0" applyFont="1" applyAlignment="1">
      <alignment horizontal="left" vertical="top" wrapText="1"/>
    </xf>
    <xf numFmtId="0" fontId="24" fillId="0" borderId="0" xfId="0" applyFont="1" applyBorder="1" applyAlignment="1">
      <alignment horizontal="left" vertical="center"/>
    </xf>
    <xf numFmtId="0" fontId="18" fillId="0" borderId="0" xfId="0" applyFont="1" applyBorder="1" applyAlignment="1">
      <alignment horizontal="distributed" vertical="center" wrapText="1"/>
    </xf>
    <xf numFmtId="0" fontId="18" fillId="0" borderId="20" xfId="0" applyFont="1" applyBorder="1" applyAlignment="1">
      <alignment horizontal="distributed" vertical="center" wrapText="1"/>
    </xf>
    <xf numFmtId="0" fontId="21" fillId="0" borderId="0" xfId="0" applyFont="1" applyBorder="1" applyAlignment="1">
      <alignment horizontal="center" vertical="center" wrapText="1"/>
    </xf>
    <xf numFmtId="0" fontId="24" fillId="0" borderId="0" xfId="0" applyFont="1" applyBorder="1" applyAlignment="1">
      <alignment horizontal="distributed" vertical="center" wrapText="1"/>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13"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2" xfId="0" applyFont="1" applyBorder="1" applyAlignment="1">
      <alignment horizontal="justify" vertical="center" wrapText="1"/>
    </xf>
    <xf numFmtId="3" fontId="18" fillId="0" borderId="14" xfId="0" applyNumberFormat="1" applyFont="1" applyBorder="1" applyAlignment="1">
      <alignment horizontal="center" vertical="center" wrapText="1"/>
    </xf>
    <xf numFmtId="3" fontId="18" fillId="0" borderId="11" xfId="0" applyNumberFormat="1" applyFont="1" applyBorder="1" applyAlignment="1">
      <alignment horizontal="center" vertical="center" wrapText="1"/>
    </xf>
    <xf numFmtId="0" fontId="18" fillId="0" borderId="0" xfId="0" applyFont="1" applyAlignment="1">
      <alignment horizontal="left" vertical="center" shrinkToFit="1"/>
    </xf>
    <xf numFmtId="0" fontId="18" fillId="0" borderId="15" xfId="0" applyFont="1" applyBorder="1" applyAlignment="1">
      <alignment horizontal="left" vertical="center" shrinkToFit="1"/>
    </xf>
    <xf numFmtId="49" fontId="21" fillId="0" borderId="0" xfId="0" applyNumberFormat="1" applyFont="1" applyBorder="1" applyAlignment="1">
      <alignment horizontal="right" vertical="center" wrapText="1"/>
    </xf>
    <xf numFmtId="0" fontId="18" fillId="0" borderId="15" xfId="0" applyFont="1" applyBorder="1" applyAlignment="1">
      <alignment vertical="center"/>
    </xf>
    <xf numFmtId="0" fontId="18" fillId="0" borderId="0" xfId="0" applyFont="1" applyAlignment="1">
      <alignment vertical="center"/>
    </xf>
    <xf numFmtId="0" fontId="21" fillId="0" borderId="0" xfId="0" applyFont="1" applyAlignment="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9" defaultPivotStyle="PivotStyleLight16"/>
  <colors>
    <mruColors>
      <color rgb="FFFFFF99"/>
      <color rgb="FF009A46"/>
      <color rgb="FFF24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74084</xdr:colOff>
      <xdr:row>5</xdr:row>
      <xdr:rowOff>31756</xdr:rowOff>
    </xdr:from>
    <xdr:to>
      <xdr:col>13</xdr:col>
      <xdr:colOff>730250</xdr:colOff>
      <xdr:row>6</xdr:row>
      <xdr:rowOff>0</xdr:rowOff>
    </xdr:to>
    <xdr:sp macro="" textlink="">
      <xdr:nvSpPr>
        <xdr:cNvPr id="2" name="AutoShape 127"/>
        <xdr:cNvSpPr>
          <a:spLocks/>
        </xdr:cNvSpPr>
      </xdr:nvSpPr>
      <xdr:spPr bwMode="auto">
        <a:xfrm rot="5400000">
          <a:off x="9874253" y="687920"/>
          <a:ext cx="105828" cy="1481666"/>
        </a:xfrm>
        <a:prstGeom prst="rightBrace">
          <a:avLst>
            <a:gd name="adj1" fmla="val 70222"/>
            <a:gd name="adj2" fmla="val 4988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showGridLines="0" tabSelected="1" zoomScale="90" zoomScaleNormal="90" zoomScaleSheetLayoutView="90" zoomScalePageLayoutView="90" workbookViewId="0">
      <selection activeCell="B14" sqref="B14:D14"/>
    </sheetView>
  </sheetViews>
  <sheetFormatPr defaultRowHeight="13.5" x14ac:dyDescent="0.15"/>
  <cols>
    <col min="1" max="1" width="6.75" style="7" customWidth="1"/>
    <col min="2" max="29" width="2.875" style="7" customWidth="1"/>
    <col min="30" max="16384" width="9" style="7"/>
  </cols>
  <sheetData>
    <row r="1" spans="1:29" ht="28.5" customHeight="1" x14ac:dyDescent="0.15">
      <c r="A1" s="428" t="s">
        <v>398</v>
      </c>
      <c r="B1" s="428"/>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row>
    <row r="2" spans="1:29" x14ac:dyDescent="0.15">
      <c r="A2" s="1"/>
      <c r="B2" s="1"/>
    </row>
    <row r="3" spans="1:29" x14ac:dyDescent="0.15">
      <c r="A3" s="1"/>
      <c r="B3" s="1"/>
    </row>
    <row r="4" spans="1:29" ht="22.5" customHeight="1" x14ac:dyDescent="0.15">
      <c r="C4" s="430" t="s">
        <v>452</v>
      </c>
      <c r="D4" s="429"/>
      <c r="E4" s="429"/>
      <c r="F4" s="429"/>
      <c r="G4" s="429"/>
      <c r="H4" s="429"/>
      <c r="I4" s="429"/>
      <c r="J4" s="429"/>
      <c r="K4" s="429"/>
      <c r="L4" s="429"/>
      <c r="M4" s="429"/>
      <c r="N4" s="429"/>
      <c r="O4" s="429"/>
      <c r="P4" s="429"/>
      <c r="Q4" s="429"/>
      <c r="R4" s="429"/>
      <c r="S4" s="429"/>
      <c r="T4" s="429"/>
      <c r="U4" s="429"/>
      <c r="V4" s="429"/>
      <c r="W4" s="429"/>
      <c r="X4" s="429"/>
      <c r="Y4" s="429"/>
      <c r="Z4" s="429"/>
      <c r="AA4" s="429"/>
      <c r="AB4" s="429"/>
    </row>
    <row r="5" spans="1:29" s="42" customFormat="1" ht="9.75" customHeight="1" x14ac:dyDescent="0.15">
      <c r="C5" s="41"/>
    </row>
    <row r="6" spans="1:29" ht="14.1" customHeight="1" x14ac:dyDescent="0.15">
      <c r="A6" s="416" t="s">
        <v>0</v>
      </c>
      <c r="B6" s="417" t="s">
        <v>1</v>
      </c>
      <c r="C6" s="417"/>
      <c r="D6" s="417"/>
      <c r="E6" s="417"/>
      <c r="F6" s="417"/>
      <c r="G6" s="417"/>
      <c r="H6" s="417" t="s">
        <v>2</v>
      </c>
      <c r="I6" s="417"/>
      <c r="J6" s="417"/>
      <c r="K6" s="417"/>
      <c r="L6" s="417" t="s">
        <v>408</v>
      </c>
      <c r="M6" s="417"/>
      <c r="N6" s="417"/>
      <c r="O6" s="417"/>
      <c r="P6" s="417"/>
      <c r="Q6" s="417"/>
      <c r="R6" s="417"/>
      <c r="S6" s="417"/>
      <c r="T6" s="417"/>
      <c r="U6" s="417"/>
      <c r="V6" s="417"/>
      <c r="W6" s="417"/>
      <c r="X6" s="417"/>
      <c r="Y6" s="417"/>
      <c r="Z6" s="417"/>
      <c r="AA6" s="417"/>
      <c r="AB6" s="417"/>
      <c r="AC6" s="418"/>
    </row>
    <row r="7" spans="1:29" ht="14.1" customHeight="1" x14ac:dyDescent="0.15">
      <c r="A7" s="431"/>
      <c r="B7" s="417" t="s">
        <v>292</v>
      </c>
      <c r="C7" s="417"/>
      <c r="D7" s="417"/>
      <c r="E7" s="417" t="s">
        <v>4</v>
      </c>
      <c r="F7" s="417"/>
      <c r="G7" s="417"/>
      <c r="H7" s="417" t="s">
        <v>5</v>
      </c>
      <c r="I7" s="417"/>
      <c r="J7" s="417"/>
      <c r="K7" s="417"/>
      <c r="L7" s="436" t="s">
        <v>291</v>
      </c>
      <c r="M7" s="436"/>
      <c r="N7" s="436"/>
      <c r="O7" s="436"/>
      <c r="P7" s="436"/>
      <c r="Q7" s="436"/>
      <c r="R7" s="417" t="s">
        <v>525</v>
      </c>
      <c r="S7" s="417"/>
      <c r="T7" s="417"/>
      <c r="U7" s="417"/>
      <c r="V7" s="417"/>
      <c r="W7" s="417"/>
      <c r="X7" s="417" t="s">
        <v>526</v>
      </c>
      <c r="Y7" s="417"/>
      <c r="Z7" s="417"/>
      <c r="AA7" s="417"/>
      <c r="AB7" s="417"/>
      <c r="AC7" s="418"/>
    </row>
    <row r="8" spans="1:29" ht="14.1" customHeight="1" x14ac:dyDescent="0.15">
      <c r="A8" s="431"/>
      <c r="B8" s="417"/>
      <c r="C8" s="417"/>
      <c r="D8" s="417"/>
      <c r="E8" s="417"/>
      <c r="F8" s="417"/>
      <c r="G8" s="417"/>
      <c r="H8" s="427" t="s">
        <v>3</v>
      </c>
      <c r="I8" s="427"/>
      <c r="J8" s="427" t="s">
        <v>4</v>
      </c>
      <c r="K8" s="427"/>
      <c r="L8" s="427" t="s">
        <v>3</v>
      </c>
      <c r="M8" s="427"/>
      <c r="N8" s="427"/>
      <c r="O8" s="427" t="s">
        <v>4</v>
      </c>
      <c r="P8" s="427"/>
      <c r="Q8" s="427"/>
      <c r="R8" s="427" t="s">
        <v>3</v>
      </c>
      <c r="S8" s="427"/>
      <c r="T8" s="427"/>
      <c r="U8" s="427" t="s">
        <v>4</v>
      </c>
      <c r="V8" s="427"/>
      <c r="W8" s="427"/>
      <c r="X8" s="427" t="s">
        <v>3</v>
      </c>
      <c r="Y8" s="427"/>
      <c r="Z8" s="427"/>
      <c r="AA8" s="427" t="s">
        <v>4</v>
      </c>
      <c r="AB8" s="427"/>
      <c r="AC8" s="423"/>
    </row>
    <row r="9" spans="1:29" ht="4.3499999999999996" customHeight="1" x14ac:dyDescent="0.15">
      <c r="A9" s="75"/>
      <c r="B9" s="82"/>
      <c r="C9" s="74"/>
      <c r="D9" s="74"/>
      <c r="E9" s="75"/>
      <c r="F9" s="74"/>
      <c r="G9" s="74"/>
      <c r="H9" s="153"/>
      <c r="I9" s="154"/>
      <c r="J9" s="153"/>
      <c r="K9" s="154"/>
      <c r="L9" s="153"/>
      <c r="M9" s="154"/>
      <c r="N9" s="153"/>
      <c r="O9" s="154"/>
      <c r="P9" s="153"/>
      <c r="Q9" s="154"/>
      <c r="R9" s="153"/>
      <c r="S9" s="153"/>
      <c r="T9" s="154"/>
      <c r="U9" s="153"/>
      <c r="V9" s="154"/>
      <c r="W9" s="154"/>
      <c r="X9" s="153"/>
      <c r="Y9" s="154"/>
      <c r="Z9" s="154"/>
      <c r="AA9" s="153"/>
      <c r="AB9" s="154"/>
      <c r="AC9" s="153"/>
    </row>
    <row r="10" spans="1:29" ht="14.1" customHeight="1" x14ac:dyDescent="0.15">
      <c r="A10" s="255">
        <v>18</v>
      </c>
      <c r="B10" s="419">
        <v>4814</v>
      </c>
      <c r="C10" s="420"/>
      <c r="D10" s="420"/>
      <c r="E10" s="420">
        <v>55154</v>
      </c>
      <c r="F10" s="420"/>
      <c r="G10" s="420"/>
      <c r="H10" s="387">
        <v>4</v>
      </c>
      <c r="I10" s="387"/>
      <c r="J10" s="387">
        <v>37</v>
      </c>
      <c r="K10" s="387"/>
      <c r="L10" s="387" t="s">
        <v>6</v>
      </c>
      <c r="M10" s="387"/>
      <c r="N10" s="387"/>
      <c r="O10" s="387" t="s">
        <v>6</v>
      </c>
      <c r="P10" s="387"/>
      <c r="Q10" s="387"/>
      <c r="R10" s="387">
        <v>528</v>
      </c>
      <c r="S10" s="387"/>
      <c r="T10" s="387"/>
      <c r="U10" s="387">
        <v>3569</v>
      </c>
      <c r="V10" s="387"/>
      <c r="W10" s="387"/>
      <c r="X10" s="387">
        <v>226</v>
      </c>
      <c r="Y10" s="387"/>
      <c r="Z10" s="387"/>
      <c r="AA10" s="387">
        <v>8619</v>
      </c>
      <c r="AB10" s="387"/>
      <c r="AC10" s="387"/>
    </row>
    <row r="11" spans="1:29" ht="14.1" customHeight="1" x14ac:dyDescent="0.15">
      <c r="A11" s="255">
        <v>21</v>
      </c>
      <c r="B11" s="419">
        <v>4983</v>
      </c>
      <c r="C11" s="420"/>
      <c r="D11" s="420"/>
      <c r="E11" s="420">
        <v>59746</v>
      </c>
      <c r="F11" s="420"/>
      <c r="G11" s="420"/>
      <c r="H11" s="387">
        <v>12</v>
      </c>
      <c r="I11" s="387"/>
      <c r="J11" s="387">
        <v>82</v>
      </c>
      <c r="K11" s="387"/>
      <c r="L11" s="387" t="s">
        <v>6</v>
      </c>
      <c r="M11" s="387"/>
      <c r="N11" s="387"/>
      <c r="O11" s="387" t="s">
        <v>6</v>
      </c>
      <c r="P11" s="387"/>
      <c r="Q11" s="387"/>
      <c r="R11" s="387">
        <v>553</v>
      </c>
      <c r="S11" s="387"/>
      <c r="T11" s="387"/>
      <c r="U11" s="387">
        <v>3647</v>
      </c>
      <c r="V11" s="387"/>
      <c r="W11" s="387"/>
      <c r="X11" s="387">
        <v>229</v>
      </c>
      <c r="Y11" s="387"/>
      <c r="Z11" s="387"/>
      <c r="AA11" s="387">
        <v>11369</v>
      </c>
      <c r="AB11" s="387"/>
      <c r="AC11" s="387"/>
    </row>
    <row r="12" spans="1:29" ht="14.1" customHeight="1" x14ac:dyDescent="0.15">
      <c r="A12" s="255">
        <v>24</v>
      </c>
      <c r="B12" s="419">
        <v>4491</v>
      </c>
      <c r="C12" s="420"/>
      <c r="D12" s="420"/>
      <c r="E12" s="420">
        <v>48394</v>
      </c>
      <c r="F12" s="420"/>
      <c r="G12" s="420"/>
      <c r="H12" s="387">
        <v>12</v>
      </c>
      <c r="I12" s="387"/>
      <c r="J12" s="387">
        <v>130</v>
      </c>
      <c r="K12" s="387"/>
      <c r="L12" s="387" t="s">
        <v>6</v>
      </c>
      <c r="M12" s="387"/>
      <c r="N12" s="387"/>
      <c r="O12" s="387" t="s">
        <v>6</v>
      </c>
      <c r="P12" s="387"/>
      <c r="Q12" s="387"/>
      <c r="R12" s="387">
        <v>500</v>
      </c>
      <c r="S12" s="387"/>
      <c r="T12" s="387"/>
      <c r="U12" s="387">
        <v>3795</v>
      </c>
      <c r="V12" s="387"/>
      <c r="W12" s="387"/>
      <c r="X12" s="387">
        <v>209</v>
      </c>
      <c r="Y12" s="387"/>
      <c r="Z12" s="387"/>
      <c r="AA12" s="387">
        <v>7408</v>
      </c>
      <c r="AB12" s="387"/>
      <c r="AC12" s="387"/>
    </row>
    <row r="13" spans="1:29" ht="14.1" customHeight="1" x14ac:dyDescent="0.15">
      <c r="A13" s="255">
        <v>26</v>
      </c>
      <c r="B13" s="419">
        <v>4947</v>
      </c>
      <c r="C13" s="420"/>
      <c r="D13" s="420"/>
      <c r="E13" s="420">
        <v>62094</v>
      </c>
      <c r="F13" s="420"/>
      <c r="G13" s="420"/>
      <c r="H13" s="387">
        <v>11</v>
      </c>
      <c r="I13" s="387"/>
      <c r="J13" s="387">
        <v>99</v>
      </c>
      <c r="K13" s="387"/>
      <c r="L13" s="387" t="s">
        <v>6</v>
      </c>
      <c r="M13" s="387"/>
      <c r="N13" s="387"/>
      <c r="O13" s="387" t="s">
        <v>6</v>
      </c>
      <c r="P13" s="387"/>
      <c r="Q13" s="387"/>
      <c r="R13" s="387">
        <v>491</v>
      </c>
      <c r="S13" s="387"/>
      <c r="T13" s="387"/>
      <c r="U13" s="387">
        <v>3660</v>
      </c>
      <c r="V13" s="387"/>
      <c r="W13" s="387"/>
      <c r="X13" s="387">
        <v>207</v>
      </c>
      <c r="Y13" s="387"/>
      <c r="Z13" s="387"/>
      <c r="AA13" s="387">
        <v>8629</v>
      </c>
      <c r="AB13" s="387"/>
      <c r="AC13" s="387"/>
    </row>
    <row r="14" spans="1:29" ht="14.1" customHeight="1" x14ac:dyDescent="0.15">
      <c r="A14" s="73">
        <v>28</v>
      </c>
      <c r="B14" s="421">
        <v>4641</v>
      </c>
      <c r="C14" s="422"/>
      <c r="D14" s="422"/>
      <c r="E14" s="422">
        <v>54774</v>
      </c>
      <c r="F14" s="422"/>
      <c r="G14" s="422"/>
      <c r="H14" s="383">
        <v>12</v>
      </c>
      <c r="I14" s="383"/>
      <c r="J14" s="383">
        <v>122</v>
      </c>
      <c r="K14" s="383"/>
      <c r="L14" s="383" t="s">
        <v>6</v>
      </c>
      <c r="M14" s="383"/>
      <c r="N14" s="383"/>
      <c r="O14" s="383" t="s">
        <v>6</v>
      </c>
      <c r="P14" s="383"/>
      <c r="Q14" s="383"/>
      <c r="R14" s="383">
        <v>489</v>
      </c>
      <c r="S14" s="383"/>
      <c r="T14" s="383"/>
      <c r="U14" s="383">
        <v>3259</v>
      </c>
      <c r="V14" s="383"/>
      <c r="W14" s="383"/>
      <c r="X14" s="383">
        <v>177</v>
      </c>
      <c r="Y14" s="383"/>
      <c r="Z14" s="383"/>
      <c r="AA14" s="383">
        <v>6533</v>
      </c>
      <c r="AB14" s="383"/>
      <c r="AC14" s="383"/>
    </row>
    <row r="15" spans="1:29" ht="9" customHeight="1" x14ac:dyDescent="0.15">
      <c r="A15" s="81"/>
      <c r="B15" s="398"/>
      <c r="C15" s="399"/>
      <c r="D15" s="187"/>
      <c r="E15" s="182"/>
      <c r="F15" s="187"/>
      <c r="G15" s="187"/>
      <c r="H15" s="182"/>
      <c r="I15" s="187"/>
      <c r="J15" s="182"/>
      <c r="K15" s="182"/>
      <c r="L15" s="182"/>
      <c r="M15" s="187"/>
      <c r="N15" s="182"/>
      <c r="O15" s="187"/>
      <c r="P15" s="182"/>
      <c r="Q15" s="187"/>
      <c r="R15" s="182"/>
      <c r="S15" s="182"/>
      <c r="T15" s="187"/>
      <c r="U15" s="182"/>
      <c r="V15" s="187"/>
      <c r="W15" s="187"/>
      <c r="X15" s="182"/>
      <c r="Y15" s="187"/>
      <c r="Z15" s="187"/>
      <c r="AA15" s="182"/>
      <c r="AB15" s="187"/>
      <c r="AC15" s="182"/>
    </row>
    <row r="16" spans="1:29" x14ac:dyDescent="0.15">
      <c r="A16" s="1"/>
      <c r="B16" s="1"/>
    </row>
    <row r="17" spans="1:29" x14ac:dyDescent="0.15">
      <c r="A17" s="1"/>
      <c r="B17" s="21"/>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row>
    <row r="18" spans="1:29" ht="14.1" customHeight="1" x14ac:dyDescent="0.15">
      <c r="A18" s="416" t="s">
        <v>0</v>
      </c>
      <c r="B18" s="416" t="s">
        <v>409</v>
      </c>
      <c r="C18" s="417"/>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8"/>
    </row>
    <row r="19" spans="1:29" ht="26.25" customHeight="1" x14ac:dyDescent="0.15">
      <c r="A19" s="416"/>
      <c r="B19" s="432" t="s">
        <v>486</v>
      </c>
      <c r="C19" s="433"/>
      <c r="D19" s="433"/>
      <c r="E19" s="434"/>
      <c r="F19" s="435" t="s">
        <v>7</v>
      </c>
      <c r="G19" s="435"/>
      <c r="H19" s="435"/>
      <c r="I19" s="435"/>
      <c r="J19" s="417" t="s">
        <v>8</v>
      </c>
      <c r="K19" s="417"/>
      <c r="L19" s="417"/>
      <c r="M19" s="417"/>
      <c r="N19" s="435" t="s">
        <v>9</v>
      </c>
      <c r="O19" s="435"/>
      <c r="P19" s="435"/>
      <c r="Q19" s="435"/>
      <c r="R19" s="435"/>
      <c r="S19" s="435"/>
      <c r="T19" s="436" t="s">
        <v>10</v>
      </c>
      <c r="U19" s="436"/>
      <c r="V19" s="436"/>
      <c r="W19" s="436"/>
      <c r="X19" s="423" t="s">
        <v>11</v>
      </c>
      <c r="Y19" s="424"/>
      <c r="Z19" s="424"/>
      <c r="AA19" s="424"/>
      <c r="AB19" s="424"/>
      <c r="AC19" s="425"/>
    </row>
    <row r="20" spans="1:29" ht="14.1" customHeight="1" x14ac:dyDescent="0.15">
      <c r="A20" s="416"/>
      <c r="B20" s="426" t="s">
        <v>3</v>
      </c>
      <c r="C20" s="392"/>
      <c r="D20" s="392" t="s">
        <v>4</v>
      </c>
      <c r="E20" s="392"/>
      <c r="F20" s="392" t="s">
        <v>3</v>
      </c>
      <c r="G20" s="392"/>
      <c r="H20" s="392" t="s">
        <v>4</v>
      </c>
      <c r="I20" s="392"/>
      <c r="J20" s="392" t="s">
        <v>3</v>
      </c>
      <c r="K20" s="392"/>
      <c r="L20" s="392" t="s">
        <v>4</v>
      </c>
      <c r="M20" s="392"/>
      <c r="N20" s="392" t="s">
        <v>3</v>
      </c>
      <c r="O20" s="392"/>
      <c r="P20" s="392"/>
      <c r="Q20" s="392" t="s">
        <v>4</v>
      </c>
      <c r="R20" s="392"/>
      <c r="S20" s="392"/>
      <c r="T20" s="392" t="s">
        <v>3</v>
      </c>
      <c r="U20" s="392"/>
      <c r="V20" s="392" t="s">
        <v>4</v>
      </c>
      <c r="W20" s="392"/>
      <c r="X20" s="412" t="s">
        <v>3</v>
      </c>
      <c r="Y20" s="413"/>
      <c r="Z20" s="414"/>
      <c r="AA20" s="390" t="s">
        <v>4</v>
      </c>
      <c r="AB20" s="391"/>
      <c r="AC20" s="426"/>
    </row>
    <row r="21" spans="1:29" ht="4.3499999999999996" customHeight="1" x14ac:dyDescent="0.15">
      <c r="A21" s="84"/>
      <c r="B21" s="415"/>
      <c r="C21" s="415"/>
      <c r="D21" s="415"/>
      <c r="E21" s="415"/>
      <c r="F21" s="415"/>
      <c r="G21" s="415"/>
      <c r="H21" s="415"/>
      <c r="I21" s="415"/>
      <c r="J21" s="415"/>
      <c r="K21" s="415"/>
      <c r="L21" s="415"/>
      <c r="M21" s="415"/>
      <c r="N21" s="55"/>
      <c r="O21" s="44"/>
      <c r="P21" s="44"/>
      <c r="Q21" s="9"/>
      <c r="R21" s="415"/>
      <c r="S21" s="415"/>
      <c r="T21" s="415"/>
      <c r="U21" s="415"/>
      <c r="V21" s="415"/>
      <c r="W21" s="415"/>
      <c r="Y21" s="415"/>
      <c r="Z21" s="415"/>
      <c r="AB21" s="160"/>
      <c r="AC21" s="160"/>
    </row>
    <row r="22" spans="1:29" ht="14.1" customHeight="1" x14ac:dyDescent="0.15">
      <c r="A22" s="161">
        <v>18</v>
      </c>
      <c r="B22" s="387">
        <v>5</v>
      </c>
      <c r="C22" s="388"/>
      <c r="D22" s="388">
        <v>35</v>
      </c>
      <c r="E22" s="388"/>
      <c r="F22" s="388">
        <v>19</v>
      </c>
      <c r="G22" s="388"/>
      <c r="H22" s="388">
        <v>287</v>
      </c>
      <c r="I22" s="388"/>
      <c r="J22" s="388">
        <v>58</v>
      </c>
      <c r="K22" s="388"/>
      <c r="L22" s="388">
        <v>1554</v>
      </c>
      <c r="M22" s="388"/>
      <c r="N22" s="388">
        <v>1297</v>
      </c>
      <c r="O22" s="388"/>
      <c r="P22" s="388"/>
      <c r="Q22" s="388">
        <v>10812</v>
      </c>
      <c r="R22" s="388"/>
      <c r="S22" s="388"/>
      <c r="T22" s="388">
        <v>662</v>
      </c>
      <c r="U22" s="388"/>
      <c r="V22" s="388">
        <v>4410</v>
      </c>
      <c r="W22" s="388"/>
      <c r="X22" s="388">
        <v>46</v>
      </c>
      <c r="Y22" s="388"/>
      <c r="Z22" s="388"/>
      <c r="AA22" s="49"/>
      <c r="AB22" s="388">
        <v>497</v>
      </c>
      <c r="AC22" s="388"/>
    </row>
    <row r="23" spans="1:29" ht="4.3499999999999996" customHeight="1" x14ac:dyDescent="0.15">
      <c r="A23" s="161"/>
      <c r="B23" s="393"/>
      <c r="C23" s="393"/>
      <c r="D23" s="393"/>
      <c r="E23" s="393"/>
      <c r="F23" s="393"/>
      <c r="G23" s="393"/>
      <c r="H23" s="393"/>
      <c r="I23" s="393"/>
      <c r="J23" s="393"/>
      <c r="K23" s="393"/>
      <c r="L23" s="393"/>
      <c r="M23" s="393"/>
      <c r="N23" s="201"/>
      <c r="O23" s="393"/>
      <c r="P23" s="393"/>
      <c r="Q23" s="393"/>
      <c r="R23" s="393"/>
      <c r="S23" s="393"/>
      <c r="T23" s="393"/>
      <c r="U23" s="393"/>
      <c r="V23" s="393"/>
      <c r="W23" s="393"/>
      <c r="X23" s="79"/>
      <c r="Y23" s="393"/>
      <c r="Z23" s="393"/>
      <c r="AA23" s="79"/>
      <c r="AB23" s="51"/>
      <c r="AC23" s="201"/>
    </row>
    <row r="24" spans="1:29" ht="13.5" customHeight="1" x14ac:dyDescent="0.15">
      <c r="A24" s="437"/>
      <c r="B24" s="454" t="s">
        <v>520</v>
      </c>
      <c r="C24" s="455"/>
      <c r="D24" s="455"/>
      <c r="E24" s="456"/>
      <c r="F24" s="435" t="s">
        <v>12</v>
      </c>
      <c r="G24" s="435"/>
      <c r="H24" s="435"/>
      <c r="I24" s="435"/>
      <c r="J24" s="401" t="s">
        <v>523</v>
      </c>
      <c r="K24" s="402"/>
      <c r="L24" s="402"/>
      <c r="M24" s="403"/>
      <c r="N24" s="395" t="s">
        <v>453</v>
      </c>
      <c r="O24" s="396"/>
      <c r="P24" s="396"/>
      <c r="Q24" s="397"/>
      <c r="R24" s="401" t="s">
        <v>522</v>
      </c>
      <c r="S24" s="402"/>
      <c r="T24" s="402"/>
      <c r="U24" s="403"/>
      <c r="V24" s="401" t="s">
        <v>521</v>
      </c>
      <c r="W24" s="402"/>
      <c r="X24" s="402"/>
      <c r="Y24" s="403"/>
      <c r="Z24" s="460" t="s">
        <v>519</v>
      </c>
      <c r="AA24" s="460"/>
      <c r="AB24" s="460"/>
      <c r="AC24" s="461"/>
    </row>
    <row r="25" spans="1:29" ht="13.5" customHeight="1" x14ac:dyDescent="0.15">
      <c r="A25" s="437"/>
      <c r="B25" s="457"/>
      <c r="C25" s="458"/>
      <c r="D25" s="458"/>
      <c r="E25" s="459"/>
      <c r="F25" s="435"/>
      <c r="G25" s="435"/>
      <c r="H25" s="435"/>
      <c r="I25" s="435"/>
      <c r="J25" s="404"/>
      <c r="K25" s="405"/>
      <c r="L25" s="405"/>
      <c r="M25" s="406"/>
      <c r="N25" s="398"/>
      <c r="O25" s="399"/>
      <c r="P25" s="399"/>
      <c r="Q25" s="400"/>
      <c r="R25" s="404"/>
      <c r="S25" s="405"/>
      <c r="T25" s="405"/>
      <c r="U25" s="406"/>
      <c r="V25" s="404"/>
      <c r="W25" s="405"/>
      <c r="X25" s="405"/>
      <c r="Y25" s="406"/>
      <c r="Z25" s="460"/>
      <c r="AA25" s="460"/>
      <c r="AB25" s="460"/>
      <c r="AC25" s="461"/>
    </row>
    <row r="26" spans="1:29" ht="14.1" customHeight="1" x14ac:dyDescent="0.15">
      <c r="A26" s="437"/>
      <c r="B26" s="392" t="s">
        <v>3</v>
      </c>
      <c r="C26" s="392"/>
      <c r="D26" s="392" t="s">
        <v>4</v>
      </c>
      <c r="E26" s="392"/>
      <c r="F26" s="392" t="s">
        <v>3</v>
      </c>
      <c r="G26" s="392"/>
      <c r="H26" s="392" t="s">
        <v>4</v>
      </c>
      <c r="I26" s="392"/>
      <c r="J26" s="392" t="s">
        <v>3</v>
      </c>
      <c r="K26" s="392"/>
      <c r="L26" s="392" t="s">
        <v>4</v>
      </c>
      <c r="M26" s="392"/>
      <c r="N26" s="392" t="s">
        <v>3</v>
      </c>
      <c r="O26" s="392"/>
      <c r="P26" s="392" t="s">
        <v>4</v>
      </c>
      <c r="Q26" s="392"/>
      <c r="R26" s="392" t="s">
        <v>3</v>
      </c>
      <c r="S26" s="392"/>
      <c r="T26" s="392" t="s">
        <v>4</v>
      </c>
      <c r="U26" s="392"/>
      <c r="V26" s="392" t="s">
        <v>3</v>
      </c>
      <c r="W26" s="392"/>
      <c r="X26" s="392" t="s">
        <v>4</v>
      </c>
      <c r="Y26" s="392"/>
      <c r="Z26" s="392" t="s">
        <v>3</v>
      </c>
      <c r="AA26" s="392"/>
      <c r="AB26" s="392" t="s">
        <v>4</v>
      </c>
      <c r="AC26" s="390"/>
    </row>
    <row r="27" spans="1:29" ht="4.3499999999999996" customHeight="1" x14ac:dyDescent="0.15">
      <c r="A27" s="161"/>
      <c r="B27" s="88"/>
      <c r="C27" s="75"/>
      <c r="D27" s="438"/>
      <c r="E27" s="438"/>
      <c r="F27" s="438"/>
      <c r="G27" s="438"/>
      <c r="H27" s="438"/>
      <c r="I27" s="438"/>
      <c r="J27" s="438"/>
      <c r="K27" s="438"/>
      <c r="L27" s="438"/>
      <c r="M27" s="438"/>
      <c r="N27" s="75"/>
      <c r="O27" s="75"/>
      <c r="P27" s="75"/>
      <c r="Q27" s="75"/>
      <c r="R27" s="89"/>
      <c r="S27" s="74"/>
      <c r="T27" s="89"/>
      <c r="U27" s="89"/>
      <c r="V27" s="438"/>
      <c r="W27" s="438"/>
      <c r="X27" s="438"/>
      <c r="Y27" s="438"/>
      <c r="Z27" s="438"/>
      <c r="AA27" s="438"/>
      <c r="AB27" s="75"/>
      <c r="AC27" s="74"/>
    </row>
    <row r="28" spans="1:29" ht="14.1" customHeight="1" x14ac:dyDescent="0.15">
      <c r="A28" s="161">
        <v>21</v>
      </c>
      <c r="B28" s="386">
        <v>3</v>
      </c>
      <c r="C28" s="387"/>
      <c r="D28" s="387">
        <v>31</v>
      </c>
      <c r="E28" s="387"/>
      <c r="F28" s="387">
        <v>60</v>
      </c>
      <c r="G28" s="387"/>
      <c r="H28" s="387">
        <v>352</v>
      </c>
      <c r="I28" s="387"/>
      <c r="J28" s="387">
        <v>79</v>
      </c>
      <c r="K28" s="387"/>
      <c r="L28" s="387">
        <v>2884</v>
      </c>
      <c r="M28" s="387"/>
      <c r="N28" s="387">
        <v>1229</v>
      </c>
      <c r="O28" s="387"/>
      <c r="P28" s="394">
        <v>10097</v>
      </c>
      <c r="Q28" s="394"/>
      <c r="R28" s="387">
        <v>62</v>
      </c>
      <c r="S28" s="387"/>
      <c r="T28" s="387">
        <v>660</v>
      </c>
      <c r="U28" s="387"/>
      <c r="V28" s="387">
        <v>393</v>
      </c>
      <c r="W28" s="387"/>
      <c r="X28" s="387">
        <v>1229</v>
      </c>
      <c r="Y28" s="387"/>
      <c r="Z28" s="387">
        <v>233</v>
      </c>
      <c r="AA28" s="387"/>
      <c r="AB28" s="387">
        <v>2192</v>
      </c>
      <c r="AC28" s="387"/>
    </row>
    <row r="29" spans="1:29" ht="14.1" customHeight="1" x14ac:dyDescent="0.15">
      <c r="A29" s="161">
        <v>24</v>
      </c>
      <c r="B29" s="386">
        <v>1</v>
      </c>
      <c r="C29" s="387"/>
      <c r="D29" s="387">
        <v>12</v>
      </c>
      <c r="E29" s="387"/>
      <c r="F29" s="387">
        <v>58</v>
      </c>
      <c r="G29" s="387"/>
      <c r="H29" s="387">
        <v>557</v>
      </c>
      <c r="I29" s="387"/>
      <c r="J29" s="387">
        <v>65</v>
      </c>
      <c r="K29" s="387"/>
      <c r="L29" s="387">
        <v>2146</v>
      </c>
      <c r="M29" s="387"/>
      <c r="N29" s="387">
        <v>1105</v>
      </c>
      <c r="O29" s="387"/>
      <c r="P29" s="394">
        <v>9426</v>
      </c>
      <c r="Q29" s="394"/>
      <c r="R29" s="387">
        <v>63</v>
      </c>
      <c r="S29" s="387"/>
      <c r="T29" s="387">
        <v>661</v>
      </c>
      <c r="U29" s="387"/>
      <c r="V29" s="387">
        <v>362</v>
      </c>
      <c r="W29" s="387"/>
      <c r="X29" s="387">
        <v>1216</v>
      </c>
      <c r="Y29" s="387"/>
      <c r="Z29" s="387">
        <v>182</v>
      </c>
      <c r="AA29" s="387"/>
      <c r="AB29" s="387">
        <v>1037</v>
      </c>
      <c r="AC29" s="387"/>
    </row>
    <row r="30" spans="1:29" ht="14.1" customHeight="1" x14ac:dyDescent="0.15">
      <c r="A30" s="254">
        <v>26</v>
      </c>
      <c r="B30" s="386">
        <v>3</v>
      </c>
      <c r="C30" s="387"/>
      <c r="D30" s="387">
        <v>30</v>
      </c>
      <c r="E30" s="387"/>
      <c r="F30" s="387">
        <v>52</v>
      </c>
      <c r="G30" s="387"/>
      <c r="H30" s="387">
        <v>459</v>
      </c>
      <c r="I30" s="387"/>
      <c r="J30" s="387">
        <v>73</v>
      </c>
      <c r="K30" s="387"/>
      <c r="L30" s="387">
        <v>2469</v>
      </c>
      <c r="M30" s="387"/>
      <c r="N30" s="387">
        <v>1123</v>
      </c>
      <c r="O30" s="387"/>
      <c r="P30" s="394">
        <v>10076</v>
      </c>
      <c r="Q30" s="394"/>
      <c r="R30" s="387">
        <v>55</v>
      </c>
      <c r="S30" s="387"/>
      <c r="T30" s="387">
        <v>547</v>
      </c>
      <c r="U30" s="387"/>
      <c r="V30" s="387">
        <v>413</v>
      </c>
      <c r="W30" s="387"/>
      <c r="X30" s="387">
        <v>1309</v>
      </c>
      <c r="Y30" s="387"/>
      <c r="Z30" s="387">
        <v>203</v>
      </c>
      <c r="AA30" s="387"/>
      <c r="AB30" s="387">
        <v>2203</v>
      </c>
      <c r="AC30" s="387"/>
    </row>
    <row r="31" spans="1:29" s="253" customFormat="1" ht="14.1" customHeight="1" x14ac:dyDescent="0.15">
      <c r="A31" s="162">
        <v>28</v>
      </c>
      <c r="B31" s="251"/>
      <c r="C31" s="252">
        <v>1</v>
      </c>
      <c r="D31" s="252"/>
      <c r="E31" s="252">
        <v>8</v>
      </c>
      <c r="F31" s="252"/>
      <c r="G31" s="252">
        <v>49</v>
      </c>
      <c r="H31" s="383">
        <v>512</v>
      </c>
      <c r="I31" s="383"/>
      <c r="J31" s="252"/>
      <c r="K31" s="252">
        <v>70</v>
      </c>
      <c r="L31" s="383">
        <v>2309</v>
      </c>
      <c r="M31" s="383"/>
      <c r="N31" s="383">
        <v>1061</v>
      </c>
      <c r="O31" s="383"/>
      <c r="P31" s="384">
        <v>9396</v>
      </c>
      <c r="Q31" s="384"/>
      <c r="R31" s="252"/>
      <c r="S31" s="252">
        <v>51</v>
      </c>
      <c r="T31" s="383">
        <v>649</v>
      </c>
      <c r="U31" s="383"/>
      <c r="V31" s="383">
        <v>370</v>
      </c>
      <c r="W31" s="383"/>
      <c r="X31" s="383">
        <v>1064</v>
      </c>
      <c r="Y31" s="383"/>
      <c r="Z31" s="383">
        <v>214</v>
      </c>
      <c r="AA31" s="383"/>
      <c r="AB31" s="383">
        <v>4772</v>
      </c>
      <c r="AC31" s="383"/>
    </row>
    <row r="32" spans="1:29" ht="4.3499999999999996" customHeight="1" x14ac:dyDescent="0.15">
      <c r="A32" s="163"/>
      <c r="B32" s="90"/>
      <c r="C32" s="77"/>
      <c r="D32" s="385"/>
      <c r="E32" s="385"/>
      <c r="F32" s="385"/>
      <c r="G32" s="385"/>
      <c r="H32" s="385"/>
      <c r="I32" s="385"/>
      <c r="J32" s="385"/>
      <c r="K32" s="385"/>
      <c r="L32" s="385"/>
      <c r="M32" s="385"/>
      <c r="N32" s="77"/>
      <c r="O32" s="77"/>
      <c r="P32" s="77"/>
      <c r="Q32" s="77"/>
      <c r="R32" s="78"/>
      <c r="S32" s="76"/>
      <c r="T32" s="78"/>
      <c r="U32" s="78"/>
      <c r="V32" s="385"/>
      <c r="W32" s="385"/>
      <c r="X32" s="385"/>
      <c r="Y32" s="385"/>
      <c r="Z32" s="385"/>
      <c r="AA32" s="385"/>
      <c r="AB32" s="77"/>
      <c r="AC32" s="76"/>
    </row>
    <row r="33" spans="1:29" hidden="1" x14ac:dyDescent="0.15">
      <c r="A33" s="164"/>
      <c r="B33" s="2"/>
      <c r="C33" s="2"/>
      <c r="D33" s="2"/>
      <c r="E33" s="2"/>
      <c r="F33" s="2"/>
      <c r="G33" s="2"/>
      <c r="H33" s="2"/>
      <c r="I33" s="2"/>
      <c r="J33" s="2"/>
      <c r="K33" s="2"/>
      <c r="L33" s="2"/>
      <c r="M33" s="2"/>
      <c r="N33" s="2"/>
      <c r="O33" s="2"/>
      <c r="P33" s="2"/>
      <c r="Q33" s="2"/>
      <c r="R33" s="2"/>
      <c r="S33" s="2"/>
      <c r="T33" s="2"/>
      <c r="U33" s="2"/>
      <c r="V33" s="2"/>
      <c r="W33" s="2"/>
      <c r="X33" s="2"/>
      <c r="Y33" s="2"/>
      <c r="Z33" s="2"/>
      <c r="AA33" s="2"/>
      <c r="AB33" s="2"/>
    </row>
    <row r="34" spans="1:29" x14ac:dyDescent="0.15">
      <c r="A34" s="165"/>
      <c r="B34" s="1"/>
    </row>
    <row r="35" spans="1:29" x14ac:dyDescent="0.15">
      <c r="A35" s="165"/>
      <c r="B35" s="21"/>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row>
    <row r="36" spans="1:29" ht="14.1" customHeight="1" x14ac:dyDescent="0.15">
      <c r="A36" s="425" t="s">
        <v>0</v>
      </c>
      <c r="B36" s="417" t="s">
        <v>409</v>
      </c>
      <c r="C36" s="417"/>
      <c r="D36" s="417"/>
      <c r="E36" s="417"/>
      <c r="F36" s="417"/>
      <c r="G36" s="417"/>
      <c r="H36" s="417"/>
      <c r="I36" s="417"/>
      <c r="J36" s="417"/>
      <c r="K36" s="417"/>
      <c r="L36" s="417"/>
      <c r="M36" s="417"/>
      <c r="N36" s="417"/>
      <c r="O36" s="417"/>
      <c r="P36" s="417"/>
      <c r="Q36" s="417"/>
      <c r="R36" s="417"/>
      <c r="S36" s="417"/>
      <c r="T36" s="417"/>
      <c r="U36" s="417"/>
      <c r="V36" s="417"/>
      <c r="W36" s="417"/>
      <c r="X36" s="417"/>
      <c r="Y36" s="417"/>
      <c r="Z36" s="417"/>
      <c r="AA36" s="417"/>
      <c r="AB36" s="417"/>
      <c r="AC36" s="418"/>
    </row>
    <row r="37" spans="1:29" ht="14.1" customHeight="1" x14ac:dyDescent="0.15">
      <c r="A37" s="425"/>
      <c r="B37" s="417" t="s">
        <v>13</v>
      </c>
      <c r="C37" s="417"/>
      <c r="D37" s="417"/>
      <c r="E37" s="417"/>
      <c r="F37" s="417" t="s">
        <v>14</v>
      </c>
      <c r="G37" s="417"/>
      <c r="H37" s="417"/>
      <c r="I37" s="417"/>
      <c r="J37" s="439" t="s">
        <v>15</v>
      </c>
      <c r="K37" s="439"/>
      <c r="L37" s="439"/>
      <c r="M37" s="439"/>
      <c r="N37" s="435" t="s">
        <v>16</v>
      </c>
      <c r="O37" s="435"/>
      <c r="P37" s="435"/>
      <c r="Q37" s="435"/>
      <c r="R37" s="435"/>
      <c r="S37" s="435"/>
      <c r="T37" s="417" t="s">
        <v>17</v>
      </c>
      <c r="U37" s="417"/>
      <c r="V37" s="417"/>
      <c r="W37" s="417"/>
      <c r="X37" s="417" t="s">
        <v>18</v>
      </c>
      <c r="Y37" s="417"/>
      <c r="Z37" s="417"/>
      <c r="AA37" s="417"/>
      <c r="AB37" s="417"/>
      <c r="AC37" s="418"/>
    </row>
    <row r="38" spans="1:29" ht="14.1" customHeight="1" x14ac:dyDescent="0.15">
      <c r="A38" s="425"/>
      <c r="B38" s="392" t="s">
        <v>3</v>
      </c>
      <c r="C38" s="392"/>
      <c r="D38" s="392" t="s">
        <v>4</v>
      </c>
      <c r="E38" s="392"/>
      <c r="F38" s="392" t="s">
        <v>3</v>
      </c>
      <c r="G38" s="392"/>
      <c r="H38" s="392" t="s">
        <v>4</v>
      </c>
      <c r="I38" s="392"/>
      <c r="J38" s="392" t="s">
        <v>3</v>
      </c>
      <c r="K38" s="392"/>
      <c r="L38" s="392" t="s">
        <v>4</v>
      </c>
      <c r="M38" s="392"/>
      <c r="N38" s="392" t="s">
        <v>3</v>
      </c>
      <c r="O38" s="392"/>
      <c r="P38" s="392"/>
      <c r="Q38" s="392" t="s">
        <v>4</v>
      </c>
      <c r="R38" s="392"/>
      <c r="S38" s="392"/>
      <c r="T38" s="392" t="s">
        <v>3</v>
      </c>
      <c r="U38" s="392"/>
      <c r="V38" s="392" t="s">
        <v>4</v>
      </c>
      <c r="W38" s="392"/>
      <c r="X38" s="392" t="s">
        <v>3</v>
      </c>
      <c r="Y38" s="392"/>
      <c r="Z38" s="392"/>
      <c r="AA38" s="390" t="s">
        <v>4</v>
      </c>
      <c r="AB38" s="391"/>
      <c r="AC38" s="391"/>
    </row>
    <row r="39" spans="1:29" ht="4.3499999999999996" customHeight="1" x14ac:dyDescent="0.15">
      <c r="A39" s="166"/>
      <c r="B39" s="453"/>
      <c r="C39" s="438"/>
      <c r="D39" s="438"/>
      <c r="E39" s="438"/>
      <c r="F39" s="415"/>
      <c r="G39" s="415"/>
      <c r="H39" s="415"/>
      <c r="I39" s="415"/>
      <c r="J39" s="415"/>
      <c r="K39" s="415"/>
      <c r="L39" s="415"/>
      <c r="M39" s="415"/>
      <c r="N39" s="9"/>
      <c r="P39" s="9"/>
      <c r="Q39" s="9"/>
      <c r="R39" s="415"/>
      <c r="S39" s="415"/>
      <c r="T39" s="415"/>
      <c r="U39" s="415"/>
      <c r="V39" s="415"/>
      <c r="W39" s="415"/>
      <c r="X39" s="55"/>
      <c r="Y39" s="415"/>
      <c r="Z39" s="415"/>
      <c r="AA39" s="415"/>
      <c r="AB39" s="415"/>
    </row>
    <row r="40" spans="1:29" ht="14.1" customHeight="1" x14ac:dyDescent="0.15">
      <c r="A40" s="167">
        <v>18</v>
      </c>
      <c r="B40" s="386">
        <v>314</v>
      </c>
      <c r="C40" s="452"/>
      <c r="D40" s="387">
        <v>897</v>
      </c>
      <c r="E40" s="387"/>
      <c r="F40" s="388">
        <v>439</v>
      </c>
      <c r="G40" s="388"/>
      <c r="H40" s="388">
        <v>8549</v>
      </c>
      <c r="I40" s="388"/>
      <c r="J40" s="388">
        <v>324</v>
      </c>
      <c r="K40" s="388"/>
      <c r="L40" s="388">
        <v>6121</v>
      </c>
      <c r="M40" s="388"/>
      <c r="N40" s="388">
        <v>20</v>
      </c>
      <c r="O40" s="388"/>
      <c r="P40" s="388"/>
      <c r="Q40" s="389">
        <v>507</v>
      </c>
      <c r="R40" s="389"/>
      <c r="S40" s="389"/>
      <c r="T40" s="388">
        <v>855</v>
      </c>
      <c r="U40" s="388"/>
      <c r="V40" s="388">
        <v>8185</v>
      </c>
      <c r="W40" s="388"/>
      <c r="X40" s="387">
        <v>17</v>
      </c>
      <c r="Y40" s="387"/>
      <c r="Z40" s="387"/>
      <c r="AA40" s="388">
        <v>1075</v>
      </c>
      <c r="AB40" s="388"/>
      <c r="AC40" s="388"/>
    </row>
    <row r="41" spans="1:29" ht="4.3499999999999996" customHeight="1" x14ac:dyDescent="0.15">
      <c r="A41" s="167"/>
      <c r="B41" s="450"/>
      <c r="C41" s="409"/>
      <c r="D41" s="409"/>
      <c r="E41" s="409"/>
      <c r="F41" s="409"/>
      <c r="G41" s="409"/>
      <c r="H41" s="409"/>
      <c r="I41" s="409"/>
      <c r="J41" s="409"/>
      <c r="K41" s="409"/>
      <c r="L41" s="409"/>
      <c r="M41" s="409"/>
      <c r="N41" s="184"/>
      <c r="O41" s="409"/>
      <c r="P41" s="409"/>
      <c r="Q41" s="409"/>
      <c r="R41" s="409"/>
      <c r="S41" s="409"/>
      <c r="T41" s="409"/>
      <c r="U41" s="409"/>
      <c r="V41" s="409"/>
      <c r="W41" s="409"/>
      <c r="X41" s="184"/>
      <c r="Y41" s="409"/>
      <c r="Z41" s="409"/>
      <c r="AA41" s="409"/>
      <c r="AB41" s="409"/>
      <c r="AC41" s="188"/>
    </row>
    <row r="42" spans="1:29" ht="13.5" customHeight="1" x14ac:dyDescent="0.15">
      <c r="A42" s="440"/>
      <c r="B42" s="445" t="s">
        <v>524</v>
      </c>
      <c r="C42" s="446"/>
      <c r="D42" s="446"/>
      <c r="E42" s="446"/>
      <c r="F42" s="441" t="s">
        <v>20</v>
      </c>
      <c r="G42" s="441"/>
      <c r="H42" s="441"/>
      <c r="I42" s="441"/>
      <c r="J42" s="442" t="s">
        <v>21</v>
      </c>
      <c r="K42" s="442"/>
      <c r="L42" s="442"/>
      <c r="M42" s="442"/>
      <c r="N42" s="449" t="s">
        <v>23</v>
      </c>
      <c r="O42" s="449"/>
      <c r="P42" s="449"/>
      <c r="Q42" s="449"/>
      <c r="R42" s="442" t="s">
        <v>24</v>
      </c>
      <c r="S42" s="442"/>
      <c r="T42" s="442"/>
      <c r="U42" s="442"/>
      <c r="V42" s="407" t="s">
        <v>640</v>
      </c>
      <c r="W42" s="407"/>
      <c r="X42" s="407"/>
      <c r="Y42" s="407"/>
      <c r="Z42" s="407" t="s">
        <v>26</v>
      </c>
      <c r="AA42" s="407"/>
      <c r="AB42" s="407"/>
      <c r="AC42" s="408"/>
    </row>
    <row r="43" spans="1:29" ht="13.5" customHeight="1" x14ac:dyDescent="0.15">
      <c r="A43" s="440"/>
      <c r="B43" s="447" t="s">
        <v>19</v>
      </c>
      <c r="C43" s="448"/>
      <c r="D43" s="448"/>
      <c r="E43" s="448"/>
      <c r="F43" s="441"/>
      <c r="G43" s="441"/>
      <c r="H43" s="441"/>
      <c r="I43" s="441"/>
      <c r="J43" s="451" t="s">
        <v>22</v>
      </c>
      <c r="K43" s="451"/>
      <c r="L43" s="451"/>
      <c r="M43" s="451"/>
      <c r="N43" s="449"/>
      <c r="O43" s="449"/>
      <c r="P43" s="449"/>
      <c r="Q43" s="449"/>
      <c r="R43" s="451" t="s">
        <v>25</v>
      </c>
      <c r="S43" s="451"/>
      <c r="T43" s="451"/>
      <c r="U43" s="451"/>
      <c r="V43" s="407"/>
      <c r="W43" s="407"/>
      <c r="X43" s="407"/>
      <c r="Y43" s="407"/>
      <c r="Z43" s="407"/>
      <c r="AA43" s="407"/>
      <c r="AB43" s="407"/>
      <c r="AC43" s="408"/>
    </row>
    <row r="44" spans="1:29" ht="14.1" customHeight="1" x14ac:dyDescent="0.15">
      <c r="A44" s="440"/>
      <c r="B44" s="444" t="s">
        <v>3</v>
      </c>
      <c r="C44" s="443"/>
      <c r="D44" s="443" t="s">
        <v>4</v>
      </c>
      <c r="E44" s="443"/>
      <c r="F44" s="443" t="s">
        <v>3</v>
      </c>
      <c r="G44" s="443"/>
      <c r="H44" s="443" t="s">
        <v>4</v>
      </c>
      <c r="I44" s="443"/>
      <c r="J44" s="443" t="s">
        <v>3</v>
      </c>
      <c r="K44" s="443"/>
      <c r="L44" s="443" t="s">
        <v>4</v>
      </c>
      <c r="M44" s="443"/>
      <c r="N44" s="443" t="s">
        <v>3</v>
      </c>
      <c r="O44" s="443"/>
      <c r="P44" s="443" t="s">
        <v>4</v>
      </c>
      <c r="Q44" s="443"/>
      <c r="R44" s="443" t="s">
        <v>3</v>
      </c>
      <c r="S44" s="443"/>
      <c r="T44" s="443" t="s">
        <v>4</v>
      </c>
      <c r="U44" s="443"/>
      <c r="V44" s="443" t="s">
        <v>3</v>
      </c>
      <c r="W44" s="443"/>
      <c r="X44" s="443" t="s">
        <v>4</v>
      </c>
      <c r="Y44" s="443"/>
      <c r="Z44" s="443" t="s">
        <v>3</v>
      </c>
      <c r="AA44" s="443"/>
      <c r="AB44" s="443" t="s">
        <v>4</v>
      </c>
      <c r="AC44" s="462"/>
    </row>
    <row r="45" spans="1:29" ht="4.3499999999999996" customHeight="1" x14ac:dyDescent="0.15">
      <c r="A45" s="167"/>
      <c r="B45" s="91"/>
      <c r="C45" s="55"/>
      <c r="D45" s="415"/>
      <c r="E45" s="415"/>
      <c r="F45" s="415"/>
      <c r="G45" s="415"/>
      <c r="H45" s="415"/>
      <c r="I45" s="415"/>
      <c r="J45" s="415"/>
      <c r="K45" s="415"/>
      <c r="L45" s="415"/>
      <c r="M45" s="415"/>
      <c r="N45" s="8"/>
      <c r="O45" s="8"/>
      <c r="P45" s="8"/>
      <c r="Q45" s="8"/>
      <c r="R45" s="415"/>
      <c r="S45" s="415"/>
      <c r="T45" s="415"/>
      <c r="U45" s="415"/>
      <c r="V45" s="415"/>
      <c r="W45" s="415"/>
      <c r="X45" s="415"/>
      <c r="Y45" s="415"/>
      <c r="Z45" s="415"/>
      <c r="AA45" s="415"/>
      <c r="AB45" s="8"/>
    </row>
    <row r="46" spans="1:29" ht="14.1" customHeight="1" x14ac:dyDescent="0.15">
      <c r="A46" s="167">
        <v>21</v>
      </c>
      <c r="B46" s="410">
        <v>641</v>
      </c>
      <c r="C46" s="411"/>
      <c r="D46" s="387">
        <v>5146</v>
      </c>
      <c r="E46" s="387"/>
      <c r="F46" s="388">
        <v>481</v>
      </c>
      <c r="G46" s="388"/>
      <c r="H46" s="388">
        <v>2348</v>
      </c>
      <c r="I46" s="388"/>
      <c r="J46" s="388">
        <v>313</v>
      </c>
      <c r="K46" s="388"/>
      <c r="L46" s="388">
        <v>6710</v>
      </c>
      <c r="M46" s="388"/>
      <c r="N46" s="388">
        <v>445</v>
      </c>
      <c r="O46" s="388"/>
      <c r="P46" s="388">
        <v>9302</v>
      </c>
      <c r="Q46" s="388"/>
      <c r="R46" s="388">
        <v>22</v>
      </c>
      <c r="S46" s="388"/>
      <c r="T46" s="388">
        <v>231</v>
      </c>
      <c r="U46" s="388"/>
      <c r="V46" s="388">
        <v>210</v>
      </c>
      <c r="W46" s="388"/>
      <c r="X46" s="388">
        <v>2230</v>
      </c>
      <c r="Y46" s="388"/>
      <c r="Z46" s="388">
        <v>18</v>
      </c>
      <c r="AA46" s="388"/>
      <c r="AB46" s="388">
        <v>1236</v>
      </c>
      <c r="AC46" s="388"/>
    </row>
    <row r="47" spans="1:29" ht="14.1" customHeight="1" x14ac:dyDescent="0.15">
      <c r="A47" s="57">
        <v>24</v>
      </c>
      <c r="B47" s="386">
        <v>613</v>
      </c>
      <c r="C47" s="387"/>
      <c r="D47" s="387">
        <v>5086</v>
      </c>
      <c r="E47" s="387"/>
      <c r="F47" s="387">
        <v>449</v>
      </c>
      <c r="G47" s="387"/>
      <c r="H47" s="387">
        <v>2384</v>
      </c>
      <c r="I47" s="387"/>
      <c r="J47" s="387">
        <v>232</v>
      </c>
      <c r="K47" s="387"/>
      <c r="L47" s="387">
        <v>4675</v>
      </c>
      <c r="M47" s="387"/>
      <c r="N47" s="387">
        <v>421</v>
      </c>
      <c r="O47" s="387"/>
      <c r="P47" s="387">
        <v>7297</v>
      </c>
      <c r="Q47" s="387"/>
      <c r="R47" s="387">
        <v>20</v>
      </c>
      <c r="S47" s="387"/>
      <c r="T47" s="387">
        <v>208</v>
      </c>
      <c r="U47" s="387"/>
      <c r="V47" s="387">
        <v>199</v>
      </c>
      <c r="W47" s="387"/>
      <c r="X47" s="387">
        <v>2356</v>
      </c>
      <c r="Y47" s="387"/>
      <c r="Z47" s="387" t="s">
        <v>6</v>
      </c>
      <c r="AA47" s="387"/>
      <c r="AB47" s="387" t="s">
        <v>6</v>
      </c>
      <c r="AC47" s="387"/>
    </row>
    <row r="48" spans="1:29" s="178" customFormat="1" ht="14.1" customHeight="1" x14ac:dyDescent="0.15">
      <c r="A48" s="255">
        <v>26</v>
      </c>
      <c r="B48" s="386">
        <v>662</v>
      </c>
      <c r="C48" s="387"/>
      <c r="D48" s="387">
        <v>5449</v>
      </c>
      <c r="E48" s="387"/>
      <c r="F48" s="387">
        <v>462</v>
      </c>
      <c r="G48" s="387"/>
      <c r="H48" s="387">
        <v>2570</v>
      </c>
      <c r="I48" s="387"/>
      <c r="J48" s="387">
        <v>334</v>
      </c>
      <c r="K48" s="387"/>
      <c r="L48" s="387">
        <v>7706</v>
      </c>
      <c r="M48" s="387"/>
      <c r="N48" s="387">
        <v>586</v>
      </c>
      <c r="O48" s="387"/>
      <c r="P48" s="394">
        <v>12757</v>
      </c>
      <c r="Q48" s="394"/>
      <c r="R48" s="387">
        <v>21</v>
      </c>
      <c r="S48" s="387"/>
      <c r="T48" s="387">
        <v>175</v>
      </c>
      <c r="U48" s="387"/>
      <c r="V48" s="387">
        <v>231</v>
      </c>
      <c r="W48" s="387"/>
      <c r="X48" s="387">
        <v>2807</v>
      </c>
      <c r="Y48" s="387"/>
      <c r="Z48" s="387">
        <v>20</v>
      </c>
      <c r="AA48" s="387"/>
      <c r="AB48" s="387">
        <v>1149</v>
      </c>
      <c r="AC48" s="387"/>
    </row>
    <row r="49" spans="1:29" s="181" customFormat="1" ht="14.1" customHeight="1" x14ac:dyDescent="0.15">
      <c r="A49" s="257">
        <v>28</v>
      </c>
      <c r="B49" s="382">
        <v>634</v>
      </c>
      <c r="C49" s="383"/>
      <c r="D49" s="383">
        <v>5609</v>
      </c>
      <c r="E49" s="383"/>
      <c r="F49" s="383">
        <v>454</v>
      </c>
      <c r="G49" s="383"/>
      <c r="H49" s="383">
        <v>2599</v>
      </c>
      <c r="I49" s="383"/>
      <c r="J49" s="383">
        <v>272</v>
      </c>
      <c r="K49" s="383"/>
      <c r="L49" s="383">
        <v>4816</v>
      </c>
      <c r="M49" s="383"/>
      <c r="N49" s="383">
        <v>562</v>
      </c>
      <c r="O49" s="383"/>
      <c r="P49" s="384">
        <v>10431</v>
      </c>
      <c r="Q49" s="384"/>
      <c r="R49" s="252"/>
      <c r="S49" s="252">
        <v>20</v>
      </c>
      <c r="T49" s="383">
        <v>177</v>
      </c>
      <c r="U49" s="383"/>
      <c r="V49" s="383">
        <v>205</v>
      </c>
      <c r="W49" s="383"/>
      <c r="X49" s="383">
        <v>2518</v>
      </c>
      <c r="Y49" s="383"/>
      <c r="Z49" s="383" t="s">
        <v>6</v>
      </c>
      <c r="AA49" s="383"/>
      <c r="AB49" s="383" t="s">
        <v>6</v>
      </c>
      <c r="AC49" s="383"/>
    </row>
    <row r="50" spans="1:29" ht="4.3499999999999996" customHeight="1" x14ac:dyDescent="0.15">
      <c r="A50" s="77"/>
      <c r="B50" s="90"/>
      <c r="C50" s="77"/>
      <c r="D50" s="385"/>
      <c r="E50" s="385"/>
      <c r="F50" s="385"/>
      <c r="G50" s="385"/>
      <c r="H50" s="385"/>
      <c r="I50" s="385"/>
      <c r="J50" s="385"/>
      <c r="K50" s="385"/>
      <c r="L50" s="385"/>
      <c r="M50" s="385"/>
      <c r="N50" s="77"/>
      <c r="O50" s="77"/>
      <c r="P50" s="77"/>
      <c r="Q50" s="77"/>
      <c r="R50" s="385"/>
      <c r="S50" s="385"/>
      <c r="T50" s="385"/>
      <c r="U50" s="385"/>
      <c r="V50" s="385"/>
      <c r="W50" s="385"/>
      <c r="X50" s="385"/>
      <c r="Y50" s="385"/>
      <c r="Z50" s="385"/>
      <c r="AA50" s="385"/>
      <c r="AB50" s="77"/>
      <c r="AC50" s="76"/>
    </row>
    <row r="51" spans="1:29" hidden="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29" ht="12.75" customHeight="1" x14ac:dyDescent="0.15">
      <c r="A52" s="297" t="s">
        <v>675</v>
      </c>
      <c r="B52" s="297"/>
      <c r="C52" s="297"/>
      <c r="D52" s="297"/>
      <c r="E52" s="297"/>
      <c r="F52" s="297"/>
      <c r="G52" s="297"/>
      <c r="H52" s="297"/>
      <c r="I52" s="297"/>
      <c r="J52" s="297"/>
      <c r="K52" s="380" t="s">
        <v>681</v>
      </c>
      <c r="L52" s="380"/>
      <c r="M52" s="380"/>
      <c r="N52" s="380"/>
      <c r="O52" s="380"/>
      <c r="P52" s="380"/>
      <c r="Q52" s="380"/>
      <c r="R52" s="380"/>
      <c r="S52" s="380"/>
      <c r="T52" s="380"/>
      <c r="U52" s="380"/>
      <c r="V52" s="380"/>
      <c r="W52" s="380"/>
      <c r="X52" s="380"/>
      <c r="Y52" s="380"/>
      <c r="Z52" s="380"/>
      <c r="AA52" s="380"/>
      <c r="AB52" s="380"/>
      <c r="AC52" s="380"/>
    </row>
    <row r="53" spans="1:29" s="70" customFormat="1" ht="13.5" customHeight="1" x14ac:dyDescent="0.15">
      <c r="A53" s="71"/>
      <c r="B53" s="71"/>
      <c r="C53" s="71"/>
      <c r="D53" s="71"/>
      <c r="E53" s="71"/>
      <c r="F53" s="71"/>
      <c r="G53" s="71"/>
      <c r="H53" s="71"/>
      <c r="I53" s="71"/>
      <c r="J53" s="71"/>
      <c r="K53" s="71"/>
      <c r="L53" s="380" t="s">
        <v>676</v>
      </c>
      <c r="M53" s="380"/>
      <c r="N53" s="380"/>
      <c r="O53" s="380"/>
      <c r="P53" s="380"/>
      <c r="Q53" s="380"/>
      <c r="R53" s="380"/>
      <c r="S53" s="380"/>
      <c r="T53" s="380"/>
      <c r="U53" s="380"/>
      <c r="V53" s="380"/>
      <c r="W53" s="380"/>
      <c r="X53" s="380"/>
      <c r="Y53" s="380"/>
      <c r="Z53" s="380"/>
      <c r="AA53" s="380"/>
      <c r="AB53" s="380"/>
      <c r="AC53" s="380"/>
    </row>
    <row r="54" spans="1:29" ht="13.5" customHeight="1" x14ac:dyDescent="0.15">
      <c r="D54" s="18"/>
      <c r="E54" s="18"/>
      <c r="F54" s="18"/>
      <c r="G54" s="18"/>
      <c r="H54" s="18"/>
      <c r="I54" s="18"/>
      <c r="J54" s="18"/>
      <c r="K54" s="381" t="s">
        <v>683</v>
      </c>
      <c r="L54" s="381"/>
      <c r="M54" s="381"/>
      <c r="N54" s="381"/>
      <c r="O54" s="381"/>
      <c r="P54" s="381"/>
      <c r="Q54" s="381"/>
      <c r="R54" s="381"/>
      <c r="S54" s="381"/>
      <c r="T54" s="381"/>
      <c r="U54" s="381"/>
      <c r="V54" s="381"/>
      <c r="W54" s="381"/>
      <c r="X54" s="381"/>
      <c r="Y54" s="381"/>
      <c r="Z54" s="381"/>
      <c r="AA54" s="381"/>
      <c r="AB54" s="381"/>
      <c r="AC54" s="381"/>
    </row>
    <row r="55" spans="1:29" ht="13.5" customHeight="1" x14ac:dyDescent="0.15">
      <c r="D55" s="18"/>
      <c r="E55" s="18"/>
      <c r="F55" s="18"/>
      <c r="G55" s="18"/>
      <c r="H55" s="18"/>
      <c r="I55" s="18"/>
      <c r="J55" s="18"/>
      <c r="K55" s="18"/>
      <c r="L55" s="381" t="s">
        <v>682</v>
      </c>
      <c r="M55" s="381"/>
      <c r="N55" s="381"/>
      <c r="O55" s="381"/>
      <c r="P55" s="381"/>
      <c r="Q55" s="381"/>
      <c r="R55" s="381"/>
      <c r="S55" s="381"/>
      <c r="T55" s="381"/>
      <c r="U55" s="381"/>
      <c r="V55" s="381"/>
      <c r="W55" s="381"/>
      <c r="X55" s="381"/>
      <c r="Y55" s="381"/>
      <c r="Z55" s="381"/>
      <c r="AA55" s="381"/>
      <c r="AB55" s="381"/>
      <c r="AC55" s="381"/>
    </row>
    <row r="56" spans="1:29" ht="13.5" customHeight="1" x14ac:dyDescent="0.15">
      <c r="B56" s="17"/>
      <c r="C56" s="18"/>
      <c r="D56" s="18"/>
      <c r="E56" s="18"/>
      <c r="F56" s="18"/>
      <c r="G56" s="18"/>
      <c r="H56" s="18"/>
      <c r="I56" s="18"/>
      <c r="J56" s="18"/>
      <c r="K56" s="18"/>
      <c r="L56" s="381" t="s">
        <v>684</v>
      </c>
      <c r="M56" s="381"/>
      <c r="N56" s="381"/>
      <c r="O56" s="381"/>
      <c r="P56" s="381"/>
      <c r="Q56" s="381"/>
      <c r="R56" s="381"/>
      <c r="S56" s="381"/>
      <c r="T56" s="381"/>
      <c r="U56" s="381"/>
      <c r="V56" s="381"/>
      <c r="W56" s="381"/>
      <c r="X56" s="381"/>
      <c r="Y56" s="381"/>
      <c r="Z56" s="381"/>
      <c r="AA56" s="381"/>
      <c r="AB56" s="381"/>
      <c r="AC56" s="381"/>
    </row>
    <row r="57" spans="1:29" ht="13.5" customHeight="1" x14ac:dyDescent="0.15">
      <c r="B57" s="17"/>
      <c r="C57" s="18"/>
      <c r="D57" s="18"/>
      <c r="E57" s="18"/>
      <c r="F57" s="18"/>
      <c r="G57" s="18"/>
      <c r="H57" s="18"/>
      <c r="I57" s="18"/>
      <c r="J57" s="18"/>
      <c r="K57" s="18"/>
      <c r="L57" s="381" t="s">
        <v>685</v>
      </c>
      <c r="M57" s="381"/>
      <c r="N57" s="381"/>
      <c r="O57" s="381"/>
      <c r="P57" s="381"/>
      <c r="Q57" s="381"/>
      <c r="R57" s="381"/>
      <c r="S57" s="381"/>
      <c r="T57" s="381"/>
      <c r="U57" s="381"/>
      <c r="V57" s="381"/>
      <c r="W57" s="381"/>
      <c r="X57" s="381"/>
      <c r="Y57" s="381"/>
      <c r="Z57" s="381"/>
      <c r="AA57" s="381"/>
      <c r="AB57" s="381"/>
      <c r="AC57" s="381"/>
    </row>
    <row r="58" spans="1:29" s="253" customFormat="1" ht="13.5" customHeight="1" x14ac:dyDescent="0.15">
      <c r="B58" s="17"/>
      <c r="C58" s="256"/>
      <c r="D58" s="256"/>
      <c r="E58" s="256"/>
      <c r="F58" s="256"/>
      <c r="G58" s="256"/>
      <c r="H58" s="256"/>
      <c r="I58" s="256"/>
      <c r="J58" s="256"/>
      <c r="K58" s="256"/>
      <c r="L58" s="381" t="s">
        <v>690</v>
      </c>
      <c r="M58" s="381"/>
      <c r="N58" s="381"/>
      <c r="O58" s="381"/>
      <c r="P58" s="381"/>
      <c r="Q58" s="381"/>
      <c r="R58" s="381"/>
      <c r="S58" s="381"/>
      <c r="T58" s="381"/>
      <c r="U58" s="381"/>
      <c r="V58" s="381"/>
      <c r="W58" s="381"/>
      <c r="X58" s="381"/>
      <c r="Y58" s="381"/>
      <c r="Z58" s="381"/>
      <c r="AA58" s="381"/>
      <c r="AB58" s="381"/>
      <c r="AC58" s="381"/>
    </row>
  </sheetData>
  <mergeCells count="375">
    <mergeCell ref="AB48:AC48"/>
    <mergeCell ref="X48:Y48"/>
    <mergeCell ref="Z48:AA48"/>
    <mergeCell ref="AB44:AC44"/>
    <mergeCell ref="V47:W47"/>
    <mergeCell ref="Z50:AA50"/>
    <mergeCell ref="Z49:AA49"/>
    <mergeCell ref="AB49:AC49"/>
    <mergeCell ref="AB28:AC28"/>
    <mergeCell ref="AB29:AC29"/>
    <mergeCell ref="AB30:AC30"/>
    <mergeCell ref="X47:Y47"/>
    <mergeCell ref="X28:Y28"/>
    <mergeCell ref="Z28:AA28"/>
    <mergeCell ref="V40:W40"/>
    <mergeCell ref="AA39:AB39"/>
    <mergeCell ref="Y39:Z39"/>
    <mergeCell ref="AB31:AC31"/>
    <mergeCell ref="Z47:AA47"/>
    <mergeCell ref="AB46:AC46"/>
    <mergeCell ref="AB47:AC47"/>
    <mergeCell ref="X38:Z38"/>
    <mergeCell ref="AB26:AC26"/>
    <mergeCell ref="Z24:AC25"/>
    <mergeCell ref="T23:U23"/>
    <mergeCell ref="V46:W46"/>
    <mergeCell ref="X46:Y46"/>
    <mergeCell ref="T46:U46"/>
    <mergeCell ref="T38:U38"/>
    <mergeCell ref="X26:Y26"/>
    <mergeCell ref="Z26:AA26"/>
    <mergeCell ref="T45:U45"/>
    <mergeCell ref="Z46:AA46"/>
    <mergeCell ref="Z45:AA45"/>
    <mergeCell ref="X32:Y32"/>
    <mergeCell ref="Z32:AA32"/>
    <mergeCell ref="V45:W45"/>
    <mergeCell ref="X45:Y45"/>
    <mergeCell ref="V42:Y43"/>
    <mergeCell ref="Z44:AA44"/>
    <mergeCell ref="V44:W44"/>
    <mergeCell ref="X44:Y44"/>
    <mergeCell ref="X29:Y29"/>
    <mergeCell ref="Z29:AA29"/>
    <mergeCell ref="T28:U28"/>
    <mergeCell ref="V28:W28"/>
    <mergeCell ref="N46:O46"/>
    <mergeCell ref="N47:O47"/>
    <mergeCell ref="V48:W48"/>
    <mergeCell ref="V49:W49"/>
    <mergeCell ref="X49:Y49"/>
    <mergeCell ref="F50:G50"/>
    <mergeCell ref="J43:M43"/>
    <mergeCell ref="T47:U47"/>
    <mergeCell ref="T48:U48"/>
    <mergeCell ref="N48:O48"/>
    <mergeCell ref="P47:Q47"/>
    <mergeCell ref="P48:Q48"/>
    <mergeCell ref="E14:G14"/>
    <mergeCell ref="B15:C15"/>
    <mergeCell ref="V27:W27"/>
    <mergeCell ref="X27:Y27"/>
    <mergeCell ref="Z27:AA27"/>
    <mergeCell ref="D28:E28"/>
    <mergeCell ref="N20:P20"/>
    <mergeCell ref="P28:Q28"/>
    <mergeCell ref="P29:Q29"/>
    <mergeCell ref="F23:G23"/>
    <mergeCell ref="H23:I23"/>
    <mergeCell ref="J23:K23"/>
    <mergeCell ref="L23:M23"/>
    <mergeCell ref="T22:U22"/>
    <mergeCell ref="V22:W22"/>
    <mergeCell ref="B24:E25"/>
    <mergeCell ref="J24:M25"/>
    <mergeCell ref="V24:Y25"/>
    <mergeCell ref="N22:P22"/>
    <mergeCell ref="T29:U29"/>
    <mergeCell ref="V29:W29"/>
    <mergeCell ref="J22:K22"/>
    <mergeCell ref="L22:M22"/>
    <mergeCell ref="V23:W23"/>
    <mergeCell ref="D47:E47"/>
    <mergeCell ref="F47:G47"/>
    <mergeCell ref="H47:I47"/>
    <mergeCell ref="J47:K47"/>
    <mergeCell ref="L47:M47"/>
    <mergeCell ref="R47:S47"/>
    <mergeCell ref="B23:C23"/>
    <mergeCell ref="D23:E23"/>
    <mergeCell ref="Q22:S22"/>
    <mergeCell ref="N26:O26"/>
    <mergeCell ref="O23:Q23"/>
    <mergeCell ref="B26:C26"/>
    <mergeCell ref="P26:Q26"/>
    <mergeCell ref="L45:M45"/>
    <mergeCell ref="R45:S45"/>
    <mergeCell ref="P46:Q46"/>
    <mergeCell ref="B40:C40"/>
    <mergeCell ref="D40:E40"/>
    <mergeCell ref="F40:G40"/>
    <mergeCell ref="H40:I40"/>
    <mergeCell ref="J40:K40"/>
    <mergeCell ref="L40:M40"/>
    <mergeCell ref="N40:P40"/>
    <mergeCell ref="B39:C39"/>
    <mergeCell ref="D48:E48"/>
    <mergeCell ref="F48:G48"/>
    <mergeCell ref="H48:I48"/>
    <mergeCell ref="J48:K48"/>
    <mergeCell ref="L48:M48"/>
    <mergeCell ref="R48:S48"/>
    <mergeCell ref="B41:C41"/>
    <mergeCell ref="D41:E41"/>
    <mergeCell ref="F41:G41"/>
    <mergeCell ref="H41:I41"/>
    <mergeCell ref="J41:K41"/>
    <mergeCell ref="L41:M41"/>
    <mergeCell ref="R43:U43"/>
    <mergeCell ref="L44:M44"/>
    <mergeCell ref="D46:E46"/>
    <mergeCell ref="F46:G46"/>
    <mergeCell ref="H46:I46"/>
    <mergeCell ref="J46:K46"/>
    <mergeCell ref="L46:M46"/>
    <mergeCell ref="R46:S46"/>
    <mergeCell ref="D45:E45"/>
    <mergeCell ref="F45:G45"/>
    <mergeCell ref="H45:I45"/>
    <mergeCell ref="J45:K45"/>
    <mergeCell ref="A42:A44"/>
    <mergeCell ref="F42:I43"/>
    <mergeCell ref="J42:M42"/>
    <mergeCell ref="R42:U42"/>
    <mergeCell ref="R44:S44"/>
    <mergeCell ref="T44:U44"/>
    <mergeCell ref="B44:C44"/>
    <mergeCell ref="B42:E42"/>
    <mergeCell ref="B43:E43"/>
    <mergeCell ref="D44:E44"/>
    <mergeCell ref="F44:G44"/>
    <mergeCell ref="H44:I44"/>
    <mergeCell ref="J44:K44"/>
    <mergeCell ref="N44:O44"/>
    <mergeCell ref="P44:Q44"/>
    <mergeCell ref="N42:Q43"/>
    <mergeCell ref="D39:E39"/>
    <mergeCell ref="F39:G39"/>
    <mergeCell ref="H39:I39"/>
    <mergeCell ref="J39:K39"/>
    <mergeCell ref="L39:M39"/>
    <mergeCell ref="R39:S39"/>
    <mergeCell ref="T39:U39"/>
    <mergeCell ref="V39:W39"/>
    <mergeCell ref="H32:I32"/>
    <mergeCell ref="J32:K32"/>
    <mergeCell ref="L32:M32"/>
    <mergeCell ref="V38:W38"/>
    <mergeCell ref="D30:E30"/>
    <mergeCell ref="F30:G30"/>
    <mergeCell ref="H30:I30"/>
    <mergeCell ref="J30:K30"/>
    <mergeCell ref="L30:M30"/>
    <mergeCell ref="R30:S30"/>
    <mergeCell ref="N31:O31"/>
    <mergeCell ref="P31:Q31"/>
    <mergeCell ref="A36:A38"/>
    <mergeCell ref="B37:E37"/>
    <mergeCell ref="F37:I37"/>
    <mergeCell ref="J37:M37"/>
    <mergeCell ref="B36:AC36"/>
    <mergeCell ref="X37:AC37"/>
    <mergeCell ref="N37:S37"/>
    <mergeCell ref="T37:W37"/>
    <mergeCell ref="B38:C38"/>
    <mergeCell ref="D38:E38"/>
    <mergeCell ref="F38:G38"/>
    <mergeCell ref="H38:I38"/>
    <mergeCell ref="J38:K38"/>
    <mergeCell ref="L38:M38"/>
    <mergeCell ref="N38:P38"/>
    <mergeCell ref="Q38:S38"/>
    <mergeCell ref="A24:A26"/>
    <mergeCell ref="F24:I25"/>
    <mergeCell ref="D26:E26"/>
    <mergeCell ref="F26:G26"/>
    <mergeCell ref="H26:I26"/>
    <mergeCell ref="J26:K26"/>
    <mergeCell ref="L26:M26"/>
    <mergeCell ref="R26:S26"/>
    <mergeCell ref="R28:S28"/>
    <mergeCell ref="D27:E27"/>
    <mergeCell ref="F27:G27"/>
    <mergeCell ref="H27:I27"/>
    <mergeCell ref="J27:K27"/>
    <mergeCell ref="L27:M27"/>
    <mergeCell ref="A1:AB1"/>
    <mergeCell ref="C4:AB4"/>
    <mergeCell ref="A6:A8"/>
    <mergeCell ref="AA8:AC8"/>
    <mergeCell ref="X7:AC7"/>
    <mergeCell ref="R7:W7"/>
    <mergeCell ref="L6:AC6"/>
    <mergeCell ref="H7:K7"/>
    <mergeCell ref="B20:C20"/>
    <mergeCell ref="D20:E20"/>
    <mergeCell ref="F20:G20"/>
    <mergeCell ref="H20:I20"/>
    <mergeCell ref="J20:K20"/>
    <mergeCell ref="L20:M20"/>
    <mergeCell ref="A18:A20"/>
    <mergeCell ref="B19:E19"/>
    <mergeCell ref="F19:I19"/>
    <mergeCell ref="J19:M19"/>
    <mergeCell ref="T19:W19"/>
    <mergeCell ref="N19:S19"/>
    <mergeCell ref="L7:Q7"/>
    <mergeCell ref="B6:G6"/>
    <mergeCell ref="B7:D8"/>
    <mergeCell ref="E7:G8"/>
    <mergeCell ref="U8:W8"/>
    <mergeCell ref="U10:W10"/>
    <mergeCell ref="U11:W11"/>
    <mergeCell ref="U12:W12"/>
    <mergeCell ref="U13:W13"/>
    <mergeCell ref="U14:W14"/>
    <mergeCell ref="X8:Z8"/>
    <mergeCell ref="X10:Z10"/>
    <mergeCell ref="X11:Z11"/>
    <mergeCell ref="X12:Z12"/>
    <mergeCell ref="X13:Z13"/>
    <mergeCell ref="X14:Z14"/>
    <mergeCell ref="X19:AC19"/>
    <mergeCell ref="AA20:AC20"/>
    <mergeCell ref="H6:K6"/>
    <mergeCell ref="H8:I8"/>
    <mergeCell ref="J8:K8"/>
    <mergeCell ref="H10:I10"/>
    <mergeCell ref="J10:K10"/>
    <mergeCell ref="H11:I11"/>
    <mergeCell ref="J11:K11"/>
    <mergeCell ref="H12:I12"/>
    <mergeCell ref="J12:K12"/>
    <mergeCell ref="R8:T8"/>
    <mergeCell ref="H13:I13"/>
    <mergeCell ref="J13:K13"/>
    <mergeCell ref="H14:I14"/>
    <mergeCell ref="O10:Q10"/>
    <mergeCell ref="O11:Q11"/>
    <mergeCell ref="O12:Q12"/>
    <mergeCell ref="O13:Q13"/>
    <mergeCell ref="O14:Q14"/>
    <mergeCell ref="L8:N8"/>
    <mergeCell ref="O8:Q8"/>
    <mergeCell ref="J14:K14"/>
    <mergeCell ref="R10:T10"/>
    <mergeCell ref="AA10:AC10"/>
    <mergeCell ref="AA11:AC11"/>
    <mergeCell ref="AA12:AC12"/>
    <mergeCell ref="AA13:AC13"/>
    <mergeCell ref="AA14:AC14"/>
    <mergeCell ref="B18:AC18"/>
    <mergeCell ref="L10:N10"/>
    <mergeCell ref="L11:N11"/>
    <mergeCell ref="L12:N12"/>
    <mergeCell ref="L13:N13"/>
    <mergeCell ref="L14:N14"/>
    <mergeCell ref="R11:T11"/>
    <mergeCell ref="R12:T12"/>
    <mergeCell ref="R13:T13"/>
    <mergeCell ref="R14:T14"/>
    <mergeCell ref="B10:D10"/>
    <mergeCell ref="B11:D11"/>
    <mergeCell ref="B12:D12"/>
    <mergeCell ref="B13:D13"/>
    <mergeCell ref="B14:D14"/>
    <mergeCell ref="E10:G10"/>
    <mergeCell ref="E11:G11"/>
    <mergeCell ref="E12:G12"/>
    <mergeCell ref="E13:G13"/>
    <mergeCell ref="B46:C46"/>
    <mergeCell ref="B47:C47"/>
    <mergeCell ref="X20:Z20"/>
    <mergeCell ref="Y21:Z21"/>
    <mergeCell ref="Y23:Z23"/>
    <mergeCell ref="R21:S21"/>
    <mergeCell ref="T21:U21"/>
    <mergeCell ref="B28:C28"/>
    <mergeCell ref="B29:C29"/>
    <mergeCell ref="T20:U20"/>
    <mergeCell ref="V20:W20"/>
    <mergeCell ref="V21:W21"/>
    <mergeCell ref="B21:C21"/>
    <mergeCell ref="D21:E21"/>
    <mergeCell ref="F21:G21"/>
    <mergeCell ref="H21:I21"/>
    <mergeCell ref="J21:K21"/>
    <mergeCell ref="L21:M21"/>
    <mergeCell ref="T30:U30"/>
    <mergeCell ref="V30:W30"/>
    <mergeCell ref="X30:Y30"/>
    <mergeCell ref="Z30:AA30"/>
    <mergeCell ref="D32:E32"/>
    <mergeCell ref="F32:G32"/>
    <mergeCell ref="Q20:S20"/>
    <mergeCell ref="N28:O28"/>
    <mergeCell ref="N29:O29"/>
    <mergeCell ref="N30:O30"/>
    <mergeCell ref="R23:S23"/>
    <mergeCell ref="P30:Q30"/>
    <mergeCell ref="N24:Q25"/>
    <mergeCell ref="R24:U25"/>
    <mergeCell ref="Z42:AC43"/>
    <mergeCell ref="V32:W32"/>
    <mergeCell ref="T31:U31"/>
    <mergeCell ref="V31:W31"/>
    <mergeCell ref="X31:Y31"/>
    <mergeCell ref="Z31:AA31"/>
    <mergeCell ref="T41:U41"/>
    <mergeCell ref="V41:W41"/>
    <mergeCell ref="Y41:Z41"/>
    <mergeCell ref="O41:Q41"/>
    <mergeCell ref="R41:S41"/>
    <mergeCell ref="AA41:AB41"/>
    <mergeCell ref="V26:W26"/>
    <mergeCell ref="T26:U26"/>
    <mergeCell ref="X40:Z40"/>
    <mergeCell ref="T40:U40"/>
    <mergeCell ref="B30:C30"/>
    <mergeCell ref="AA40:AC40"/>
    <mergeCell ref="Q40:S40"/>
    <mergeCell ref="X22:Z22"/>
    <mergeCell ref="L55:AC55"/>
    <mergeCell ref="B48:C48"/>
    <mergeCell ref="AB22:AC22"/>
    <mergeCell ref="B22:C22"/>
    <mergeCell ref="D22:E22"/>
    <mergeCell ref="F22:G22"/>
    <mergeCell ref="H22:I22"/>
    <mergeCell ref="AA38:AC38"/>
    <mergeCell ref="D29:E29"/>
    <mergeCell ref="F29:G29"/>
    <mergeCell ref="H29:I29"/>
    <mergeCell ref="J29:K29"/>
    <mergeCell ref="L29:M29"/>
    <mergeCell ref="R29:S29"/>
    <mergeCell ref="F28:G28"/>
    <mergeCell ref="H28:I28"/>
    <mergeCell ref="J28:K28"/>
    <mergeCell ref="L28:M28"/>
    <mergeCell ref="H31:I31"/>
    <mergeCell ref="L31:M31"/>
    <mergeCell ref="K52:AC52"/>
    <mergeCell ref="K54:AC54"/>
    <mergeCell ref="L58:AC58"/>
    <mergeCell ref="B49:C49"/>
    <mergeCell ref="D49:E49"/>
    <mergeCell ref="F49:G49"/>
    <mergeCell ref="H49:I49"/>
    <mergeCell ref="J49:K49"/>
    <mergeCell ref="L49:M49"/>
    <mergeCell ref="N49:O49"/>
    <mergeCell ref="P49:Q49"/>
    <mergeCell ref="T49:U49"/>
    <mergeCell ref="L56:AC56"/>
    <mergeCell ref="L57:AC57"/>
    <mergeCell ref="H50:I50"/>
    <mergeCell ref="J50:K50"/>
    <mergeCell ref="L50:M50"/>
    <mergeCell ref="R50:S50"/>
    <mergeCell ref="T50:U50"/>
    <mergeCell ref="D50:E50"/>
    <mergeCell ref="L53:AC53"/>
    <mergeCell ref="V50:W50"/>
    <mergeCell ref="X50:Y50"/>
  </mergeCells>
  <phoneticPr fontId="29"/>
  <pageMargins left="0.78740157480314965" right="0.78740157480314965" top="0.98425196850393704" bottom="0.98425196850393704" header="0.51181102362204722" footer="0.51181102362204722"/>
  <pageSetup paperSize="9" firstPageNumber="31" pageOrder="overThenDown" orientation="portrait" useFirstPageNumber="1" r:id="rId1"/>
  <headerFooter differentOddEven="1">
    <oddHeader>&amp;L&amp;"ＭＳ 明朝,標準"&amp;10&amp;P　産  業</oddHeader>
    <evenHeader>&amp;R&amp;"ＭＳ 明朝,標準"&amp;10産  業　&amp;P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5"/>
  <sheetViews>
    <sheetView showGridLines="0" topLeftCell="C1" zoomScale="90" zoomScaleNormal="90" zoomScaleSheetLayoutView="90" zoomScalePageLayoutView="80" workbookViewId="0">
      <selection activeCell="N43" sqref="N43"/>
    </sheetView>
  </sheetViews>
  <sheetFormatPr defaultRowHeight="13.5" x14ac:dyDescent="0.15"/>
  <cols>
    <col min="1" max="1" width="2.75" style="32" customWidth="1"/>
    <col min="2" max="2" width="5.125" style="32" customWidth="1"/>
    <col min="3" max="3" width="25.125" style="32" customWidth="1"/>
    <col min="4" max="4" width="10" style="32" customWidth="1"/>
    <col min="5" max="6" width="12.875" style="32" customWidth="1"/>
    <col min="7" max="7" width="17.625" style="32" customWidth="1"/>
    <col min="8" max="8" width="2.5" style="32" customWidth="1"/>
    <col min="9" max="9" width="5.125" style="32" customWidth="1"/>
    <col min="10" max="10" width="29" style="32" customWidth="1"/>
    <col min="11" max="11" width="10" style="32" customWidth="1"/>
    <col min="12" max="12" width="11.875" style="32" customWidth="1"/>
    <col min="13" max="13" width="10.5" style="32" customWidth="1"/>
    <col min="14" max="14" width="17.875" style="32" customWidth="1"/>
    <col min="15" max="19" width="10.75" style="32" customWidth="1"/>
    <col min="20" max="21" width="10.875" style="32" customWidth="1"/>
    <col min="22" max="29" width="7.125" style="32" customWidth="1"/>
    <col min="30" max="16384" width="9" style="32"/>
  </cols>
  <sheetData>
    <row r="1" spans="1:14" ht="18" customHeight="1" x14ac:dyDescent="0.15">
      <c r="C1" s="474" t="s">
        <v>548</v>
      </c>
      <c r="D1" s="474"/>
      <c r="E1" s="474"/>
      <c r="F1" s="474"/>
      <c r="G1" s="474"/>
      <c r="H1" s="483" t="s">
        <v>549</v>
      </c>
      <c r="I1" s="483"/>
      <c r="J1" s="483"/>
      <c r="K1" s="483"/>
      <c r="L1" s="483"/>
      <c r="M1" s="483"/>
      <c r="N1" s="483"/>
    </row>
    <row r="2" spans="1:14" ht="18" customHeight="1" x14ac:dyDescent="0.15">
      <c r="A2" s="13"/>
      <c r="B2" s="13"/>
      <c r="C2" s="1"/>
      <c r="N2" s="28" t="s">
        <v>652</v>
      </c>
    </row>
    <row r="3" spans="1:14" ht="18" customHeight="1" x14ac:dyDescent="0.15">
      <c r="A3" s="416" t="s">
        <v>389</v>
      </c>
      <c r="B3" s="417"/>
      <c r="C3" s="417"/>
      <c r="D3" s="92" t="s">
        <v>3</v>
      </c>
      <c r="E3" s="92" t="s">
        <v>226</v>
      </c>
      <c r="F3" s="92" t="s">
        <v>4</v>
      </c>
      <c r="G3" s="126" t="s">
        <v>231</v>
      </c>
      <c r="H3" s="416" t="s">
        <v>389</v>
      </c>
      <c r="I3" s="417"/>
      <c r="J3" s="417"/>
      <c r="K3" s="92" t="s">
        <v>3</v>
      </c>
      <c r="L3" s="92" t="s">
        <v>226</v>
      </c>
      <c r="M3" s="92" t="s">
        <v>4</v>
      </c>
      <c r="N3" s="126" t="s">
        <v>231</v>
      </c>
    </row>
    <row r="4" spans="1:14" ht="9" customHeight="1" x14ac:dyDescent="0.15">
      <c r="C4" s="58"/>
      <c r="D4" s="93"/>
      <c r="E4" s="127"/>
      <c r="F4" s="33"/>
      <c r="G4" s="33"/>
      <c r="H4" s="56"/>
      <c r="I4" s="56"/>
      <c r="J4" s="135"/>
      <c r="K4" s="132"/>
    </row>
    <row r="5" spans="1:14" ht="18" customHeight="1" x14ac:dyDescent="0.15">
      <c r="A5" s="517" t="s">
        <v>232</v>
      </c>
      <c r="B5" s="517"/>
      <c r="C5" s="517"/>
      <c r="D5" s="97">
        <v>837</v>
      </c>
      <c r="E5" s="66">
        <v>102907</v>
      </c>
      <c r="F5" s="6">
        <v>7735</v>
      </c>
      <c r="G5" s="6">
        <v>198504</v>
      </c>
      <c r="H5" s="112"/>
      <c r="I5" s="112"/>
      <c r="J5" s="136"/>
      <c r="K5" s="133"/>
      <c r="L5" s="60"/>
      <c r="M5" s="60"/>
      <c r="N5" s="60"/>
    </row>
    <row r="6" spans="1:14" ht="9.75" customHeight="1" x14ac:dyDescent="0.15">
      <c r="C6" s="39"/>
      <c r="D6" s="94"/>
      <c r="E6" s="59"/>
      <c r="F6" s="4"/>
      <c r="G6" s="4"/>
      <c r="H6" s="56"/>
      <c r="I6" s="56"/>
      <c r="J6" s="137"/>
      <c r="K6" s="94"/>
      <c r="L6" s="4"/>
      <c r="M6" s="4"/>
      <c r="N6" s="4"/>
    </row>
    <row r="7" spans="1:14" ht="18" customHeight="1" x14ac:dyDescent="0.15">
      <c r="A7" s="515" t="s">
        <v>376</v>
      </c>
      <c r="B7" s="515"/>
      <c r="C7" s="515"/>
      <c r="D7" s="94">
        <v>136</v>
      </c>
      <c r="E7" s="59" t="s">
        <v>6</v>
      </c>
      <c r="F7" s="4">
        <v>1187</v>
      </c>
      <c r="G7" s="4">
        <v>74872</v>
      </c>
      <c r="H7" s="515" t="s">
        <v>451</v>
      </c>
      <c r="I7" s="515"/>
      <c r="J7" s="516"/>
      <c r="K7" s="94">
        <v>701</v>
      </c>
      <c r="L7" s="4">
        <v>102907</v>
      </c>
      <c r="M7" s="4">
        <v>6548</v>
      </c>
      <c r="N7" s="4">
        <v>123632</v>
      </c>
    </row>
    <row r="8" spans="1:14" ht="18" customHeight="1" x14ac:dyDescent="0.15">
      <c r="B8" s="515" t="s">
        <v>442</v>
      </c>
      <c r="C8" s="515"/>
      <c r="D8" s="128">
        <v>1</v>
      </c>
      <c r="E8" s="129" t="s">
        <v>6</v>
      </c>
      <c r="F8" s="67">
        <v>27</v>
      </c>
      <c r="G8" s="289" t="s">
        <v>144</v>
      </c>
      <c r="H8" s="13"/>
      <c r="I8" s="515" t="s">
        <v>449</v>
      </c>
      <c r="J8" s="516"/>
      <c r="K8" s="94">
        <v>2</v>
      </c>
      <c r="L8" s="4" t="s">
        <v>144</v>
      </c>
      <c r="M8" s="4">
        <v>248</v>
      </c>
      <c r="N8" s="4" t="s">
        <v>144</v>
      </c>
    </row>
    <row r="9" spans="1:14" ht="18" customHeight="1" x14ac:dyDescent="0.15">
      <c r="B9" s="515" t="s">
        <v>441</v>
      </c>
      <c r="C9" s="515"/>
      <c r="D9" s="94">
        <v>5</v>
      </c>
      <c r="E9" s="59" t="s">
        <v>6</v>
      </c>
      <c r="F9" s="4">
        <v>36</v>
      </c>
      <c r="G9" s="4">
        <v>146</v>
      </c>
      <c r="H9" s="56"/>
      <c r="I9" s="56"/>
      <c r="J9" s="137" t="s">
        <v>374</v>
      </c>
      <c r="K9" s="94">
        <v>2</v>
      </c>
      <c r="L9" s="4" t="s">
        <v>144</v>
      </c>
      <c r="M9" s="4">
        <v>248</v>
      </c>
      <c r="N9" s="4" t="s">
        <v>144</v>
      </c>
    </row>
    <row r="10" spans="1:14" ht="18" customHeight="1" x14ac:dyDescent="0.15">
      <c r="C10" s="39" t="s">
        <v>368</v>
      </c>
      <c r="D10" s="94" t="s">
        <v>6</v>
      </c>
      <c r="E10" s="59" t="s">
        <v>6</v>
      </c>
      <c r="F10" s="4" t="s">
        <v>6</v>
      </c>
      <c r="G10" s="4" t="s">
        <v>6</v>
      </c>
      <c r="H10" s="56"/>
      <c r="I10" s="56"/>
      <c r="J10" s="137" t="s">
        <v>375</v>
      </c>
      <c r="K10" s="94" t="s">
        <v>6</v>
      </c>
      <c r="L10" s="4" t="s">
        <v>6</v>
      </c>
      <c r="M10" s="4" t="s">
        <v>6</v>
      </c>
      <c r="N10" s="4" t="s">
        <v>6</v>
      </c>
    </row>
    <row r="11" spans="1:14" ht="18" customHeight="1" x14ac:dyDescent="0.15">
      <c r="C11" s="39" t="s">
        <v>369</v>
      </c>
      <c r="D11" s="94">
        <v>2</v>
      </c>
      <c r="E11" s="59" t="s">
        <v>6</v>
      </c>
      <c r="F11" s="4">
        <v>6</v>
      </c>
      <c r="G11" s="4" t="s">
        <v>144</v>
      </c>
      <c r="H11" s="13"/>
      <c r="I11" s="515" t="s">
        <v>448</v>
      </c>
      <c r="J11" s="516"/>
      <c r="K11" s="94">
        <v>69</v>
      </c>
      <c r="L11" s="4">
        <v>10554</v>
      </c>
      <c r="M11" s="4">
        <v>249</v>
      </c>
      <c r="N11" s="4">
        <v>3672</v>
      </c>
    </row>
    <row r="12" spans="1:14" ht="18" customHeight="1" x14ac:dyDescent="0.15">
      <c r="C12" s="39" t="s">
        <v>370</v>
      </c>
      <c r="D12" s="94">
        <v>3</v>
      </c>
      <c r="E12" s="59" t="s">
        <v>6</v>
      </c>
      <c r="F12" s="4">
        <v>30</v>
      </c>
      <c r="G12" s="4" t="s">
        <v>144</v>
      </c>
      <c r="H12" s="56"/>
      <c r="I12" s="56"/>
      <c r="J12" s="137" t="s">
        <v>235</v>
      </c>
      <c r="K12" s="94">
        <v>8</v>
      </c>
      <c r="L12" s="4">
        <v>260</v>
      </c>
      <c r="M12" s="4">
        <v>18</v>
      </c>
      <c r="N12" s="4">
        <v>98</v>
      </c>
    </row>
    <row r="13" spans="1:14" ht="18" customHeight="1" x14ac:dyDescent="0.15">
      <c r="B13" s="515" t="s">
        <v>440</v>
      </c>
      <c r="C13" s="515"/>
      <c r="D13" s="94">
        <v>26</v>
      </c>
      <c r="E13" s="59" t="s">
        <v>6</v>
      </c>
      <c r="F13" s="4">
        <v>180</v>
      </c>
      <c r="G13" s="4">
        <v>8142</v>
      </c>
      <c r="H13" s="56"/>
      <c r="I13" s="56"/>
      <c r="J13" s="137" t="s">
        <v>236</v>
      </c>
      <c r="K13" s="94">
        <v>8</v>
      </c>
      <c r="L13" s="4">
        <v>3800</v>
      </c>
      <c r="M13" s="4">
        <v>34</v>
      </c>
      <c r="N13" s="4">
        <v>808</v>
      </c>
    </row>
    <row r="14" spans="1:14" ht="18" customHeight="1" x14ac:dyDescent="0.15">
      <c r="C14" s="54" t="s">
        <v>443</v>
      </c>
      <c r="D14" s="94">
        <v>6</v>
      </c>
      <c r="E14" s="59" t="s">
        <v>6</v>
      </c>
      <c r="F14" s="4">
        <v>29</v>
      </c>
      <c r="G14" s="4">
        <v>1799</v>
      </c>
      <c r="H14" s="56"/>
      <c r="I14" s="56"/>
      <c r="J14" s="137" t="s">
        <v>237</v>
      </c>
      <c r="K14" s="94">
        <v>33</v>
      </c>
      <c r="L14" s="4">
        <v>4653</v>
      </c>
      <c r="M14" s="4">
        <v>121</v>
      </c>
      <c r="N14" s="4">
        <v>2038</v>
      </c>
    </row>
    <row r="15" spans="1:14" ht="18" customHeight="1" x14ac:dyDescent="0.15">
      <c r="C15" s="39" t="s">
        <v>371</v>
      </c>
      <c r="D15" s="94">
        <v>20</v>
      </c>
      <c r="E15" s="59" t="s">
        <v>6</v>
      </c>
      <c r="F15" s="4">
        <v>151</v>
      </c>
      <c r="G15" s="4">
        <v>6342</v>
      </c>
      <c r="H15" s="56"/>
      <c r="I15" s="56"/>
      <c r="J15" s="137" t="s">
        <v>238</v>
      </c>
      <c r="K15" s="94">
        <v>7</v>
      </c>
      <c r="L15" s="4">
        <v>522</v>
      </c>
      <c r="M15" s="4">
        <v>27</v>
      </c>
      <c r="N15" s="4">
        <v>378</v>
      </c>
    </row>
    <row r="16" spans="1:14" ht="18" customHeight="1" x14ac:dyDescent="0.15">
      <c r="B16" s="518" t="s">
        <v>506</v>
      </c>
      <c r="C16" s="518"/>
      <c r="D16" s="94">
        <v>33</v>
      </c>
      <c r="E16" s="59" t="s">
        <v>6</v>
      </c>
      <c r="F16" s="4">
        <v>300</v>
      </c>
      <c r="G16" s="4">
        <v>12716</v>
      </c>
      <c r="H16" s="56"/>
      <c r="I16" s="56"/>
      <c r="J16" s="137" t="s">
        <v>239</v>
      </c>
      <c r="K16" s="94">
        <v>13</v>
      </c>
      <c r="L16" s="4">
        <v>1319</v>
      </c>
      <c r="M16" s="4">
        <v>49</v>
      </c>
      <c r="N16" s="4">
        <v>350</v>
      </c>
    </row>
    <row r="17" spans="2:14" ht="18" customHeight="1" x14ac:dyDescent="0.15">
      <c r="C17" s="39" t="s">
        <v>372</v>
      </c>
      <c r="D17" s="94">
        <v>23</v>
      </c>
      <c r="E17" s="59" t="s">
        <v>6</v>
      </c>
      <c r="F17" s="4">
        <v>198</v>
      </c>
      <c r="G17" s="4">
        <v>8252</v>
      </c>
      <c r="H17" s="13"/>
      <c r="I17" s="515" t="s">
        <v>447</v>
      </c>
      <c r="J17" s="516"/>
      <c r="K17" s="94">
        <v>230</v>
      </c>
      <c r="L17" s="4">
        <v>43689</v>
      </c>
      <c r="M17" s="4">
        <v>3338</v>
      </c>
      <c r="N17" s="4">
        <v>49967</v>
      </c>
    </row>
    <row r="18" spans="2:14" ht="18" customHeight="1" x14ac:dyDescent="0.15">
      <c r="C18" s="39" t="s">
        <v>373</v>
      </c>
      <c r="D18" s="94">
        <v>4</v>
      </c>
      <c r="E18" s="59" t="s">
        <v>6</v>
      </c>
      <c r="F18" s="4">
        <v>33</v>
      </c>
      <c r="G18" s="289" t="s">
        <v>144</v>
      </c>
      <c r="H18" s="56"/>
      <c r="I18" s="56"/>
      <c r="J18" s="137" t="s">
        <v>240</v>
      </c>
      <c r="K18" s="94">
        <v>26</v>
      </c>
      <c r="L18" s="4">
        <v>33515</v>
      </c>
      <c r="M18" s="4">
        <v>1571</v>
      </c>
      <c r="N18" s="4">
        <v>33795</v>
      </c>
    </row>
    <row r="19" spans="2:14" ht="18" customHeight="1" x14ac:dyDescent="0.15">
      <c r="C19" s="39" t="s">
        <v>377</v>
      </c>
      <c r="D19" s="287" t="s">
        <v>6</v>
      </c>
      <c r="E19" s="288" t="s">
        <v>6</v>
      </c>
      <c r="F19" s="289" t="s">
        <v>6</v>
      </c>
      <c r="G19" s="289" t="s">
        <v>6</v>
      </c>
      <c r="H19" s="56"/>
      <c r="I19" s="56"/>
      <c r="J19" s="137" t="s">
        <v>241</v>
      </c>
      <c r="K19" s="94">
        <v>16</v>
      </c>
      <c r="L19" s="4">
        <v>389</v>
      </c>
      <c r="M19" s="4">
        <v>91</v>
      </c>
      <c r="N19" s="4">
        <v>887</v>
      </c>
    </row>
    <row r="20" spans="2:14" ht="18" customHeight="1" x14ac:dyDescent="0.15">
      <c r="C20" s="39" t="s">
        <v>378</v>
      </c>
      <c r="D20" s="94">
        <v>1</v>
      </c>
      <c r="E20" s="59" t="s">
        <v>6</v>
      </c>
      <c r="F20" s="4">
        <v>7</v>
      </c>
      <c r="G20" s="289" t="s">
        <v>144</v>
      </c>
      <c r="H20" s="56"/>
      <c r="I20" s="56"/>
      <c r="J20" s="137" t="s">
        <v>242</v>
      </c>
      <c r="K20" s="94">
        <v>5</v>
      </c>
      <c r="L20" s="4">
        <v>255</v>
      </c>
      <c r="M20" s="4">
        <v>24</v>
      </c>
      <c r="N20" s="4">
        <v>188</v>
      </c>
    </row>
    <row r="21" spans="2:14" ht="18" customHeight="1" x14ac:dyDescent="0.15">
      <c r="C21" s="39" t="s">
        <v>379</v>
      </c>
      <c r="D21" s="94" t="s">
        <v>6</v>
      </c>
      <c r="E21" s="59" t="s">
        <v>6</v>
      </c>
      <c r="F21" s="4" t="s">
        <v>6</v>
      </c>
      <c r="G21" s="4" t="s">
        <v>6</v>
      </c>
      <c r="H21" s="56"/>
      <c r="I21" s="56"/>
      <c r="J21" s="137" t="s">
        <v>243</v>
      </c>
      <c r="K21" s="94">
        <v>3</v>
      </c>
      <c r="L21" s="4">
        <v>27</v>
      </c>
      <c r="M21" s="4">
        <v>5</v>
      </c>
      <c r="N21" s="4">
        <v>26</v>
      </c>
    </row>
    <row r="22" spans="2:14" ht="18" customHeight="1" x14ac:dyDescent="0.15">
      <c r="C22" s="39" t="s">
        <v>380</v>
      </c>
      <c r="D22" s="94">
        <v>5</v>
      </c>
      <c r="E22" s="59" t="s">
        <v>6</v>
      </c>
      <c r="F22" s="4">
        <v>62</v>
      </c>
      <c r="G22" s="4">
        <v>666</v>
      </c>
      <c r="H22" s="56"/>
      <c r="I22" s="56"/>
      <c r="J22" s="137" t="s">
        <v>244</v>
      </c>
      <c r="K22" s="94">
        <v>15</v>
      </c>
      <c r="L22" s="4">
        <v>322</v>
      </c>
      <c r="M22" s="4">
        <v>36</v>
      </c>
      <c r="N22" s="4">
        <v>582</v>
      </c>
    </row>
    <row r="23" spans="2:14" ht="18" customHeight="1" x14ac:dyDescent="0.15">
      <c r="B23" s="515" t="s">
        <v>439</v>
      </c>
      <c r="C23" s="515"/>
      <c r="D23" s="94">
        <v>43</v>
      </c>
      <c r="E23" s="59" t="s">
        <v>6</v>
      </c>
      <c r="F23" s="4">
        <v>416</v>
      </c>
      <c r="G23" s="4">
        <v>20871</v>
      </c>
      <c r="H23" s="56"/>
      <c r="I23" s="56"/>
      <c r="J23" s="137" t="s">
        <v>245</v>
      </c>
      <c r="K23" s="94">
        <v>58</v>
      </c>
      <c r="L23" s="4">
        <v>1440</v>
      </c>
      <c r="M23" s="4">
        <v>378</v>
      </c>
      <c r="N23" s="4">
        <v>1703</v>
      </c>
    </row>
    <row r="24" spans="2:14" ht="18" customHeight="1" x14ac:dyDescent="0.15">
      <c r="C24" s="39" t="s">
        <v>381</v>
      </c>
      <c r="D24" s="94">
        <v>13</v>
      </c>
      <c r="E24" s="59" t="s">
        <v>6</v>
      </c>
      <c r="F24" s="4">
        <v>81</v>
      </c>
      <c r="G24" s="4">
        <v>5256</v>
      </c>
      <c r="H24" s="56"/>
      <c r="I24" s="56"/>
      <c r="J24" s="137" t="s">
        <v>246</v>
      </c>
      <c r="K24" s="94">
        <v>107</v>
      </c>
      <c r="L24" s="4">
        <v>7741</v>
      </c>
      <c r="M24" s="4">
        <v>1233</v>
      </c>
      <c r="N24" s="4">
        <v>12786</v>
      </c>
    </row>
    <row r="25" spans="2:14" ht="18" customHeight="1" x14ac:dyDescent="0.15">
      <c r="C25" s="39" t="s">
        <v>382</v>
      </c>
      <c r="D25" s="94">
        <v>6</v>
      </c>
      <c r="E25" s="59" t="s">
        <v>6</v>
      </c>
      <c r="F25" s="4">
        <v>37</v>
      </c>
      <c r="G25" s="4">
        <v>2361</v>
      </c>
      <c r="H25" s="13"/>
      <c r="I25" s="515" t="s">
        <v>446</v>
      </c>
      <c r="J25" s="516"/>
      <c r="K25" s="94">
        <v>92</v>
      </c>
      <c r="L25" s="4">
        <v>8931</v>
      </c>
      <c r="M25" s="4">
        <v>640</v>
      </c>
      <c r="N25" s="4">
        <v>20692</v>
      </c>
    </row>
    <row r="26" spans="2:14" ht="18" customHeight="1" x14ac:dyDescent="0.15">
      <c r="C26" s="39" t="s">
        <v>383</v>
      </c>
      <c r="D26" s="94">
        <v>18</v>
      </c>
      <c r="E26" s="59" t="s">
        <v>6</v>
      </c>
      <c r="F26" s="4">
        <v>270</v>
      </c>
      <c r="G26" s="4">
        <v>10782</v>
      </c>
      <c r="H26" s="56"/>
      <c r="I26" s="56"/>
      <c r="J26" s="137" t="s">
        <v>233</v>
      </c>
      <c r="K26" s="94">
        <v>48</v>
      </c>
      <c r="L26" s="4">
        <v>3328</v>
      </c>
      <c r="M26" s="4">
        <v>402</v>
      </c>
      <c r="N26" s="4">
        <v>13676</v>
      </c>
    </row>
    <row r="27" spans="2:14" ht="18" customHeight="1" x14ac:dyDescent="0.15">
      <c r="C27" s="39" t="s">
        <v>384</v>
      </c>
      <c r="D27" s="94">
        <v>6</v>
      </c>
      <c r="E27" s="59" t="s">
        <v>6</v>
      </c>
      <c r="F27" s="4">
        <v>28</v>
      </c>
      <c r="G27" s="4">
        <v>2472</v>
      </c>
      <c r="H27" s="56"/>
      <c r="I27" s="56"/>
      <c r="J27" s="137" t="s">
        <v>247</v>
      </c>
      <c r="K27" s="94">
        <v>17</v>
      </c>
      <c r="L27" s="4">
        <v>461</v>
      </c>
      <c r="M27" s="4">
        <v>48</v>
      </c>
      <c r="N27" s="4">
        <v>395</v>
      </c>
    </row>
    <row r="28" spans="2:14" ht="18" customHeight="1" x14ac:dyDescent="0.15">
      <c r="B28" s="515" t="s">
        <v>438</v>
      </c>
      <c r="C28" s="515"/>
      <c r="D28" s="94">
        <v>28</v>
      </c>
      <c r="E28" s="59" t="s">
        <v>6</v>
      </c>
      <c r="F28" s="4">
        <v>228</v>
      </c>
      <c r="G28" s="289" t="s">
        <v>144</v>
      </c>
      <c r="H28" s="56"/>
      <c r="I28" s="56"/>
      <c r="J28" s="139" t="s">
        <v>450</v>
      </c>
      <c r="K28" s="94">
        <v>27</v>
      </c>
      <c r="L28" s="4">
        <v>5142</v>
      </c>
      <c r="M28" s="4">
        <v>190</v>
      </c>
      <c r="N28" s="4">
        <v>6621</v>
      </c>
    </row>
    <row r="29" spans="2:14" ht="18" customHeight="1" x14ac:dyDescent="0.15">
      <c r="C29" s="39" t="s">
        <v>385</v>
      </c>
      <c r="D29" s="94">
        <v>4</v>
      </c>
      <c r="E29" s="59" t="s">
        <v>6</v>
      </c>
      <c r="F29" s="4">
        <v>12</v>
      </c>
      <c r="G29" s="4">
        <v>247</v>
      </c>
      <c r="H29" s="13"/>
      <c r="I29" s="515" t="s">
        <v>445</v>
      </c>
      <c r="J29" s="516"/>
      <c r="K29" s="94">
        <v>280</v>
      </c>
      <c r="L29" s="4" t="s">
        <v>144</v>
      </c>
      <c r="M29" s="4">
        <v>1851</v>
      </c>
      <c r="N29" s="4" t="s">
        <v>144</v>
      </c>
    </row>
    <row r="30" spans="2:14" ht="18" customHeight="1" x14ac:dyDescent="0.15">
      <c r="C30" s="39" t="s">
        <v>386</v>
      </c>
      <c r="D30" s="94">
        <v>8</v>
      </c>
      <c r="E30" s="59" t="s">
        <v>6</v>
      </c>
      <c r="F30" s="4">
        <v>111</v>
      </c>
      <c r="G30" s="4">
        <v>26788</v>
      </c>
      <c r="H30" s="56"/>
      <c r="I30" s="56"/>
      <c r="J30" s="137" t="s">
        <v>248</v>
      </c>
      <c r="K30" s="94">
        <v>10</v>
      </c>
      <c r="L30" s="4">
        <v>1453</v>
      </c>
      <c r="M30" s="4">
        <v>43</v>
      </c>
      <c r="N30" s="4">
        <v>234</v>
      </c>
    </row>
    <row r="31" spans="2:14" ht="18" customHeight="1" x14ac:dyDescent="0.15">
      <c r="C31" s="39" t="s">
        <v>387</v>
      </c>
      <c r="D31" s="94" t="s">
        <v>6</v>
      </c>
      <c r="E31" s="59" t="s">
        <v>6</v>
      </c>
      <c r="F31" s="4" t="s">
        <v>6</v>
      </c>
      <c r="G31" s="4" t="s">
        <v>6</v>
      </c>
      <c r="H31" s="56"/>
      <c r="I31" s="56"/>
      <c r="J31" s="137" t="s">
        <v>249</v>
      </c>
      <c r="K31" s="94">
        <v>11</v>
      </c>
      <c r="L31" s="4">
        <v>864</v>
      </c>
      <c r="M31" s="4">
        <v>33</v>
      </c>
      <c r="N31" s="4">
        <v>403</v>
      </c>
    </row>
    <row r="32" spans="2:14" ht="18" customHeight="1" x14ac:dyDescent="0.15">
      <c r="C32" s="39" t="s">
        <v>388</v>
      </c>
      <c r="D32" s="94">
        <v>16</v>
      </c>
      <c r="E32" s="59" t="s">
        <v>6</v>
      </c>
      <c r="F32" s="4">
        <v>105</v>
      </c>
      <c r="G32" s="289" t="s">
        <v>144</v>
      </c>
      <c r="H32" s="56"/>
      <c r="I32" s="56"/>
      <c r="J32" s="137" t="s">
        <v>250</v>
      </c>
      <c r="K32" s="94">
        <v>89</v>
      </c>
      <c r="L32" s="4">
        <v>12017</v>
      </c>
      <c r="M32" s="4">
        <v>712</v>
      </c>
      <c r="N32" s="4">
        <v>16607</v>
      </c>
    </row>
    <row r="33" spans="1:14" ht="18" customHeight="1" x14ac:dyDescent="0.15">
      <c r="C33" s="39"/>
      <c r="D33" s="94"/>
      <c r="E33" s="59"/>
      <c r="F33" s="4"/>
      <c r="G33" s="4"/>
      <c r="H33" s="56"/>
      <c r="I33" s="56"/>
      <c r="J33" s="137" t="s">
        <v>251</v>
      </c>
      <c r="K33" s="94">
        <v>1</v>
      </c>
      <c r="L33" s="4" t="s">
        <v>658</v>
      </c>
      <c r="M33" s="4">
        <v>2</v>
      </c>
      <c r="N33" s="4" t="s">
        <v>144</v>
      </c>
    </row>
    <row r="34" spans="1:14" ht="18" customHeight="1" x14ac:dyDescent="0.15">
      <c r="D34" s="96"/>
      <c r="E34" s="13"/>
      <c r="H34" s="13"/>
      <c r="I34" s="13"/>
      <c r="J34" s="137" t="s">
        <v>252</v>
      </c>
      <c r="K34" s="94">
        <v>24</v>
      </c>
      <c r="L34" s="4">
        <v>303</v>
      </c>
      <c r="M34" s="4">
        <v>215</v>
      </c>
      <c r="N34" s="4">
        <v>6706</v>
      </c>
    </row>
    <row r="35" spans="1:14" ht="18" customHeight="1" x14ac:dyDescent="0.15">
      <c r="D35" s="96"/>
      <c r="E35" s="13"/>
      <c r="H35" s="13"/>
      <c r="I35" s="13"/>
      <c r="J35" s="137" t="s">
        <v>253</v>
      </c>
      <c r="K35" s="94">
        <v>28</v>
      </c>
      <c r="L35" s="4">
        <v>4058</v>
      </c>
      <c r="M35" s="4">
        <v>268</v>
      </c>
      <c r="N35" s="4">
        <v>3438</v>
      </c>
    </row>
    <row r="36" spans="1:14" ht="18" customHeight="1" x14ac:dyDescent="0.15">
      <c r="D36" s="96"/>
      <c r="E36" s="13"/>
      <c r="H36" s="13"/>
      <c r="I36" s="13"/>
      <c r="J36" s="140" t="s">
        <v>254</v>
      </c>
      <c r="K36" s="94">
        <v>20</v>
      </c>
      <c r="L36" s="4">
        <v>1758</v>
      </c>
      <c r="M36" s="4">
        <v>79</v>
      </c>
      <c r="N36" s="4">
        <v>1539</v>
      </c>
    </row>
    <row r="37" spans="1:14" ht="18" customHeight="1" x14ac:dyDescent="0.15">
      <c r="D37" s="96"/>
      <c r="E37" s="13"/>
      <c r="H37" s="13"/>
      <c r="I37" s="13"/>
      <c r="J37" s="137" t="s">
        <v>255</v>
      </c>
      <c r="K37" s="94">
        <v>19</v>
      </c>
      <c r="L37" s="4">
        <v>826</v>
      </c>
      <c r="M37" s="4">
        <v>61</v>
      </c>
      <c r="N37" s="4">
        <v>362</v>
      </c>
    </row>
    <row r="38" spans="1:14" ht="18" customHeight="1" x14ac:dyDescent="0.15">
      <c r="C38" s="35"/>
      <c r="D38" s="95"/>
      <c r="E38" s="56"/>
      <c r="F38" s="33"/>
      <c r="G38" s="33"/>
      <c r="H38" s="56"/>
      <c r="I38" s="56"/>
      <c r="J38" s="137" t="s">
        <v>234</v>
      </c>
      <c r="K38" s="94">
        <v>78</v>
      </c>
      <c r="L38" s="289" t="s">
        <v>144</v>
      </c>
      <c r="M38" s="4">
        <v>438</v>
      </c>
      <c r="N38" s="289" t="s">
        <v>144</v>
      </c>
    </row>
    <row r="39" spans="1:14" ht="18" customHeight="1" x14ac:dyDescent="0.15">
      <c r="A39" s="13"/>
      <c r="B39" s="13"/>
      <c r="C39" s="34"/>
      <c r="D39" s="95"/>
      <c r="E39" s="56"/>
      <c r="F39" s="35"/>
      <c r="G39" s="35"/>
      <c r="H39" s="13"/>
      <c r="I39" s="515" t="s">
        <v>444</v>
      </c>
      <c r="J39" s="516"/>
      <c r="K39" s="94">
        <v>28</v>
      </c>
      <c r="L39" s="4" t="s">
        <v>6</v>
      </c>
      <c r="M39" s="4">
        <v>222</v>
      </c>
      <c r="N39" s="4">
        <v>10198</v>
      </c>
    </row>
    <row r="40" spans="1:14" ht="18" customHeight="1" x14ac:dyDescent="0.15">
      <c r="A40" s="13"/>
      <c r="B40" s="13"/>
      <c r="C40" s="13"/>
      <c r="D40" s="96"/>
      <c r="E40" s="13"/>
      <c r="F40" s="13"/>
      <c r="G40" s="13"/>
      <c r="H40" s="13"/>
      <c r="I40" s="13"/>
      <c r="J40" s="137" t="s">
        <v>256</v>
      </c>
      <c r="K40" s="94">
        <v>16</v>
      </c>
      <c r="L40" s="67" t="s">
        <v>6</v>
      </c>
      <c r="M40" s="4">
        <v>67</v>
      </c>
      <c r="N40" s="4">
        <v>1025</v>
      </c>
    </row>
    <row r="41" spans="1:14" ht="18" customHeight="1" x14ac:dyDescent="0.15">
      <c r="A41" s="13"/>
      <c r="B41" s="13"/>
      <c r="C41" s="13"/>
      <c r="D41" s="96"/>
      <c r="E41" s="13"/>
      <c r="F41" s="13"/>
      <c r="G41" s="13"/>
      <c r="H41" s="13"/>
      <c r="I41" s="13"/>
      <c r="J41" s="137" t="s">
        <v>257</v>
      </c>
      <c r="K41" s="94">
        <v>2</v>
      </c>
      <c r="L41" s="129" t="s">
        <v>6</v>
      </c>
      <c r="M41" s="59">
        <v>51</v>
      </c>
      <c r="N41" s="59" t="s">
        <v>144</v>
      </c>
    </row>
    <row r="42" spans="1:14" ht="18" customHeight="1" x14ac:dyDescent="0.15">
      <c r="A42" s="76"/>
      <c r="B42" s="76"/>
      <c r="C42" s="76"/>
      <c r="D42" s="130"/>
      <c r="E42" s="76"/>
      <c r="F42" s="76"/>
      <c r="G42" s="76"/>
      <c r="H42" s="76"/>
      <c r="I42" s="76"/>
      <c r="J42" s="141" t="s">
        <v>258</v>
      </c>
      <c r="K42" s="134">
        <v>10</v>
      </c>
      <c r="L42" s="131" t="s">
        <v>6</v>
      </c>
      <c r="M42" s="131">
        <v>104</v>
      </c>
      <c r="N42" s="131" t="s">
        <v>144</v>
      </c>
    </row>
    <row r="43" spans="1:14" ht="18" customHeight="1" x14ac:dyDescent="0.15">
      <c r="A43" s="13"/>
      <c r="B43" s="13"/>
      <c r="C43" s="13"/>
      <c r="D43" s="13"/>
      <c r="E43" s="13"/>
      <c r="F43" s="13"/>
      <c r="G43" s="13"/>
      <c r="H43" s="13"/>
      <c r="I43" s="13"/>
      <c r="J43" s="58"/>
      <c r="M43" s="193"/>
      <c r="N43" s="28" t="s">
        <v>654</v>
      </c>
    </row>
    <row r="44" spans="1:14" ht="18" customHeight="1" x14ac:dyDescent="0.15"/>
    <row r="45" spans="1:14" ht="18" customHeight="1" x14ac:dyDescent="0.15"/>
    <row r="46" spans="1:14" ht="18" customHeight="1" x14ac:dyDescent="0.15"/>
    <row r="47" spans="1:14" ht="18" customHeight="1" x14ac:dyDescent="0.15"/>
    <row r="48" spans="1:14" ht="18" customHeight="1" x14ac:dyDescent="0.15"/>
    <row r="49" spans="12:12" ht="18" customHeight="1" x14ac:dyDescent="0.15"/>
    <row r="50" spans="12:12" ht="18" customHeight="1" x14ac:dyDescent="0.15"/>
    <row r="51" spans="12:12" ht="18" customHeight="1" x14ac:dyDescent="0.15"/>
    <row r="52" spans="12:12" ht="18" customHeight="1" x14ac:dyDescent="0.15"/>
    <row r="53" spans="12:12" ht="18" customHeight="1" x14ac:dyDescent="0.15"/>
    <row r="54" spans="12:12" ht="18" customHeight="1" x14ac:dyDescent="0.15"/>
    <row r="55" spans="12:12" ht="18" customHeight="1" x14ac:dyDescent="0.15"/>
    <row r="56" spans="12:12" ht="18" customHeight="1" x14ac:dyDescent="0.15"/>
    <row r="57" spans="12:12" ht="18" customHeight="1" x14ac:dyDescent="0.15"/>
    <row r="58" spans="12:12" ht="18" customHeight="1" x14ac:dyDescent="0.15">
      <c r="L58" s="32" t="s">
        <v>720</v>
      </c>
    </row>
    <row r="59" spans="12:12" ht="18" customHeight="1" x14ac:dyDescent="0.15">
      <c r="L59" s="32" t="s">
        <v>721</v>
      </c>
    </row>
    <row r="60" spans="12:12" ht="18" customHeight="1" x14ac:dyDescent="0.15">
      <c r="L60" s="32" t="s">
        <v>722</v>
      </c>
    </row>
    <row r="61" spans="12:12" ht="18" customHeight="1" x14ac:dyDescent="0.15"/>
    <row r="62" spans="12:12" ht="18" customHeight="1" x14ac:dyDescent="0.15"/>
    <row r="63" spans="12:12" ht="18" customHeight="1" x14ac:dyDescent="0.15"/>
    <row r="64" spans="12:12"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sheetData>
  <mergeCells count="19">
    <mergeCell ref="I17:J17"/>
    <mergeCell ref="I25:J25"/>
    <mergeCell ref="I29:J29"/>
    <mergeCell ref="I39:J39"/>
    <mergeCell ref="A5:C5"/>
    <mergeCell ref="A7:C7"/>
    <mergeCell ref="B9:C9"/>
    <mergeCell ref="B8:C8"/>
    <mergeCell ref="I11:J11"/>
    <mergeCell ref="B13:C13"/>
    <mergeCell ref="B16:C16"/>
    <mergeCell ref="B23:C23"/>
    <mergeCell ref="B28:C28"/>
    <mergeCell ref="C1:G1"/>
    <mergeCell ref="H7:J7"/>
    <mergeCell ref="H3:J3"/>
    <mergeCell ref="I8:J8"/>
    <mergeCell ref="A3:C3"/>
    <mergeCell ref="H1:N1"/>
  </mergeCells>
  <phoneticPr fontId="29"/>
  <pageMargins left="0.78740157480314965" right="0.78740157480314965" top="0.98425196850393704" bottom="0.98425196850393704" header="0.51181102362204722" footer="0.51181102362204722"/>
  <pageSetup paperSize="9" firstPageNumber="54" pageOrder="overThenDown" orientation="portrait" useFirstPageNumber="1" r:id="rId1"/>
  <headerFooter differentOddEven="1">
    <oddHeader>&amp;L&amp;"ＭＳ 明朝,標準"&amp;10&amp;P　産  業</oddHeader>
    <evenHeader>&amp;R&amp;"ＭＳ 明朝,標準"&amp;10産  業　&amp;P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showGridLines="0" topLeftCell="D1" zoomScale="90" zoomScaleNormal="90" zoomScaleSheetLayoutView="90" zoomScalePageLayoutView="90" workbookViewId="0">
      <selection activeCell="V30" sqref="V30"/>
    </sheetView>
  </sheetViews>
  <sheetFormatPr defaultRowHeight="13.5" x14ac:dyDescent="0.15"/>
  <cols>
    <col min="1" max="1" width="12.625" style="32" customWidth="1"/>
    <col min="2" max="11" width="7.375" style="32" customWidth="1"/>
    <col min="12" max="22" width="7.875" style="32" customWidth="1"/>
    <col min="23" max="25" width="7.125" style="32" customWidth="1"/>
    <col min="26" max="16384" width="9" style="32"/>
  </cols>
  <sheetData>
    <row r="1" spans="1:25" ht="20.25" customHeight="1" x14ac:dyDescent="0.15">
      <c r="A1" s="474" t="s">
        <v>390</v>
      </c>
      <c r="B1" s="474"/>
      <c r="C1" s="474"/>
      <c r="D1" s="474"/>
      <c r="E1" s="474"/>
      <c r="F1" s="474"/>
      <c r="G1" s="474"/>
      <c r="H1" s="474"/>
      <c r="I1" s="474"/>
      <c r="J1" s="474"/>
      <c r="K1" s="474"/>
      <c r="L1" s="483" t="s">
        <v>391</v>
      </c>
      <c r="M1" s="483"/>
      <c r="N1" s="483"/>
      <c r="O1" s="483"/>
      <c r="P1" s="483"/>
      <c r="Q1" s="483"/>
      <c r="R1" s="483"/>
      <c r="S1" s="483"/>
      <c r="T1" s="483"/>
      <c r="U1" s="483"/>
      <c r="V1" s="483"/>
      <c r="W1" s="18"/>
      <c r="X1" s="18"/>
      <c r="Y1" s="18"/>
    </row>
    <row r="2" spans="1:25" x14ac:dyDescent="0.15">
      <c r="A2" s="1"/>
      <c r="N2" s="18"/>
      <c r="O2" s="18"/>
      <c r="P2" s="18"/>
      <c r="Q2" s="18"/>
      <c r="R2" s="18"/>
      <c r="S2" s="18"/>
      <c r="T2" s="18"/>
      <c r="U2" s="18"/>
      <c r="V2" s="28" t="s">
        <v>138</v>
      </c>
    </row>
    <row r="3" spans="1:25" ht="17.100000000000001" customHeight="1" x14ac:dyDescent="0.15">
      <c r="A3" s="416" t="s">
        <v>0</v>
      </c>
      <c r="B3" s="417" t="s">
        <v>407</v>
      </c>
      <c r="C3" s="417"/>
      <c r="D3" s="417"/>
      <c r="E3" s="417"/>
      <c r="F3" s="417"/>
      <c r="G3" s="417"/>
      <c r="H3" s="417"/>
      <c r="I3" s="417"/>
      <c r="J3" s="417"/>
      <c r="K3" s="417"/>
      <c r="L3" s="521" t="s">
        <v>406</v>
      </c>
      <c r="M3" s="521"/>
      <c r="N3" s="521"/>
      <c r="O3" s="521"/>
      <c r="P3" s="521"/>
      <c r="Q3" s="521"/>
      <c r="R3" s="521"/>
      <c r="S3" s="521"/>
      <c r="T3" s="521"/>
      <c r="U3" s="521"/>
      <c r="V3" s="522"/>
    </row>
    <row r="4" spans="1:25" ht="17.100000000000001" customHeight="1" x14ac:dyDescent="0.15">
      <c r="A4" s="416"/>
      <c r="B4" s="417" t="s">
        <v>507</v>
      </c>
      <c r="C4" s="417"/>
      <c r="D4" s="417"/>
      <c r="E4" s="417" t="s">
        <v>259</v>
      </c>
      <c r="F4" s="417"/>
      <c r="G4" s="417"/>
      <c r="H4" s="427" t="s">
        <v>260</v>
      </c>
      <c r="I4" s="427"/>
      <c r="J4" s="427"/>
      <c r="K4" s="152" t="s">
        <v>517</v>
      </c>
      <c r="L4" s="523" t="s">
        <v>518</v>
      </c>
      <c r="M4" s="524"/>
      <c r="N4" s="417" t="s">
        <v>264</v>
      </c>
      <c r="O4" s="417"/>
      <c r="P4" s="417"/>
      <c r="Q4" s="417" t="s">
        <v>265</v>
      </c>
      <c r="R4" s="417"/>
      <c r="S4" s="417"/>
      <c r="T4" s="417" t="s">
        <v>266</v>
      </c>
      <c r="U4" s="417"/>
      <c r="V4" s="418"/>
    </row>
    <row r="5" spans="1:25" ht="17.100000000000001" customHeight="1" x14ac:dyDescent="0.15">
      <c r="A5" s="431"/>
      <c r="B5" s="417" t="s">
        <v>222</v>
      </c>
      <c r="C5" s="519" t="s">
        <v>4</v>
      </c>
      <c r="D5" s="487" t="s">
        <v>481</v>
      </c>
      <c r="E5" s="417" t="s">
        <v>222</v>
      </c>
      <c r="F5" s="519" t="s">
        <v>4</v>
      </c>
      <c r="G5" s="487" t="s">
        <v>481</v>
      </c>
      <c r="H5" s="417" t="s">
        <v>222</v>
      </c>
      <c r="I5" s="519" t="s">
        <v>4</v>
      </c>
      <c r="J5" s="487" t="s">
        <v>481</v>
      </c>
      <c r="K5" s="417" t="s">
        <v>222</v>
      </c>
      <c r="L5" s="519" t="s">
        <v>4</v>
      </c>
      <c r="M5" s="487" t="s">
        <v>481</v>
      </c>
      <c r="N5" s="417" t="s">
        <v>222</v>
      </c>
      <c r="O5" s="519" t="s">
        <v>4</v>
      </c>
      <c r="P5" s="487" t="s">
        <v>481</v>
      </c>
      <c r="Q5" s="417" t="s">
        <v>222</v>
      </c>
      <c r="R5" s="519" t="s">
        <v>4</v>
      </c>
      <c r="S5" s="487" t="s">
        <v>481</v>
      </c>
      <c r="T5" s="417" t="s">
        <v>222</v>
      </c>
      <c r="U5" s="519" t="s">
        <v>4</v>
      </c>
      <c r="V5" s="487" t="s">
        <v>481</v>
      </c>
    </row>
    <row r="6" spans="1:25" ht="17.100000000000001" customHeight="1" x14ac:dyDescent="0.15">
      <c r="A6" s="431"/>
      <c r="B6" s="417"/>
      <c r="C6" s="520"/>
      <c r="D6" s="488"/>
      <c r="E6" s="417"/>
      <c r="F6" s="520"/>
      <c r="G6" s="488"/>
      <c r="H6" s="417"/>
      <c r="I6" s="520"/>
      <c r="J6" s="488"/>
      <c r="K6" s="417"/>
      <c r="L6" s="520"/>
      <c r="M6" s="488"/>
      <c r="N6" s="417"/>
      <c r="O6" s="520"/>
      <c r="P6" s="488"/>
      <c r="Q6" s="417"/>
      <c r="R6" s="520"/>
      <c r="S6" s="488"/>
      <c r="T6" s="417"/>
      <c r="U6" s="520"/>
      <c r="V6" s="488"/>
    </row>
    <row r="7" spans="1:25" ht="5.65" customHeight="1" x14ac:dyDescent="0.15">
      <c r="A7" s="57"/>
      <c r="B7" s="95"/>
      <c r="C7" s="33"/>
      <c r="D7" s="33"/>
      <c r="E7" s="33"/>
      <c r="F7" s="33"/>
      <c r="G7" s="33"/>
      <c r="H7" s="33"/>
      <c r="I7" s="33"/>
      <c r="J7" s="33"/>
      <c r="K7" s="33"/>
      <c r="L7" s="33"/>
      <c r="M7" s="33"/>
      <c r="N7" s="33"/>
      <c r="O7" s="33"/>
      <c r="P7" s="33"/>
      <c r="Q7" s="33"/>
      <c r="R7" s="33"/>
      <c r="S7" s="33"/>
      <c r="T7" s="33"/>
      <c r="U7" s="33"/>
      <c r="V7" s="33"/>
    </row>
    <row r="8" spans="1:25" ht="18.399999999999999" customHeight="1" x14ac:dyDescent="0.15">
      <c r="A8" s="226" t="s">
        <v>604</v>
      </c>
      <c r="B8" s="219">
        <v>251</v>
      </c>
      <c r="C8" s="223">
        <v>1971</v>
      </c>
      <c r="D8" s="223">
        <v>128396</v>
      </c>
      <c r="E8" s="223">
        <v>14</v>
      </c>
      <c r="F8" s="223">
        <v>25</v>
      </c>
      <c r="G8" s="223">
        <v>70</v>
      </c>
      <c r="H8" s="223">
        <v>55</v>
      </c>
      <c r="I8" s="223">
        <v>155</v>
      </c>
      <c r="J8" s="223">
        <v>1703</v>
      </c>
      <c r="K8" s="223">
        <v>44</v>
      </c>
      <c r="L8" s="223">
        <v>177</v>
      </c>
      <c r="M8" s="223">
        <v>3042</v>
      </c>
      <c r="N8" s="223">
        <v>84</v>
      </c>
      <c r="O8" s="223">
        <v>614</v>
      </c>
      <c r="P8" s="223">
        <v>19332</v>
      </c>
      <c r="Q8" s="223">
        <v>26</v>
      </c>
      <c r="R8" s="223">
        <v>327</v>
      </c>
      <c r="S8" s="223">
        <v>16969</v>
      </c>
      <c r="T8" s="223">
        <v>28</v>
      </c>
      <c r="U8" s="223">
        <v>673</v>
      </c>
      <c r="V8" s="223">
        <v>87280</v>
      </c>
    </row>
    <row r="9" spans="1:25" ht="18.399999999999999" customHeight="1" x14ac:dyDescent="0.15">
      <c r="A9" s="176" t="s">
        <v>605</v>
      </c>
      <c r="B9" s="219">
        <v>198</v>
      </c>
      <c r="C9" s="223">
        <v>1640</v>
      </c>
      <c r="D9" s="223">
        <v>98676</v>
      </c>
      <c r="E9" s="223">
        <v>11</v>
      </c>
      <c r="F9" s="223">
        <v>23</v>
      </c>
      <c r="G9" s="223">
        <v>50</v>
      </c>
      <c r="H9" s="223">
        <v>48</v>
      </c>
      <c r="I9" s="223">
        <v>151</v>
      </c>
      <c r="J9" s="223">
        <v>1330</v>
      </c>
      <c r="K9" s="223">
        <v>32</v>
      </c>
      <c r="L9" s="223">
        <v>136</v>
      </c>
      <c r="M9" s="223">
        <v>2177</v>
      </c>
      <c r="N9" s="223">
        <v>66</v>
      </c>
      <c r="O9" s="223">
        <v>458</v>
      </c>
      <c r="P9" s="223">
        <v>14120</v>
      </c>
      <c r="Q9" s="223">
        <v>20</v>
      </c>
      <c r="R9" s="223">
        <v>294</v>
      </c>
      <c r="S9" s="223">
        <v>13568</v>
      </c>
      <c r="T9" s="223">
        <v>21</v>
      </c>
      <c r="U9" s="223">
        <v>578</v>
      </c>
      <c r="V9" s="223" t="s">
        <v>144</v>
      </c>
    </row>
    <row r="10" spans="1:25" ht="18.399999999999999" customHeight="1" x14ac:dyDescent="0.15">
      <c r="A10" s="176" t="s">
        <v>606</v>
      </c>
      <c r="B10" s="219">
        <v>224</v>
      </c>
      <c r="C10" s="220">
        <v>1903</v>
      </c>
      <c r="D10" s="220">
        <v>124637</v>
      </c>
      <c r="E10" s="220">
        <v>15</v>
      </c>
      <c r="F10" s="220">
        <v>60</v>
      </c>
      <c r="G10" s="220">
        <v>77</v>
      </c>
      <c r="H10" s="220">
        <v>59</v>
      </c>
      <c r="I10" s="220">
        <v>203</v>
      </c>
      <c r="J10" s="220">
        <v>1632</v>
      </c>
      <c r="K10" s="220">
        <v>34</v>
      </c>
      <c r="L10" s="220">
        <v>144</v>
      </c>
      <c r="M10" s="220">
        <v>2318</v>
      </c>
      <c r="N10" s="220">
        <v>70</v>
      </c>
      <c r="O10" s="220">
        <v>534</v>
      </c>
      <c r="P10" s="220">
        <v>16011</v>
      </c>
      <c r="Q10" s="220">
        <v>19</v>
      </c>
      <c r="R10" s="220">
        <v>261</v>
      </c>
      <c r="S10" s="220">
        <v>13762</v>
      </c>
      <c r="T10" s="220">
        <v>27</v>
      </c>
      <c r="U10" s="220">
        <v>701</v>
      </c>
      <c r="V10" s="220" t="s">
        <v>144</v>
      </c>
    </row>
    <row r="11" spans="1:25" ht="18.399999999999999" customHeight="1" x14ac:dyDescent="0.15">
      <c r="A11" s="176" t="s">
        <v>607</v>
      </c>
      <c r="B11" s="219">
        <v>189</v>
      </c>
      <c r="C11" s="220">
        <v>1653</v>
      </c>
      <c r="D11" s="220">
        <v>102394</v>
      </c>
      <c r="E11" s="220">
        <v>16</v>
      </c>
      <c r="F11" s="220">
        <v>34</v>
      </c>
      <c r="G11" s="220">
        <v>82</v>
      </c>
      <c r="H11" s="220">
        <v>50</v>
      </c>
      <c r="I11" s="220">
        <v>144</v>
      </c>
      <c r="J11" s="220">
        <v>1386</v>
      </c>
      <c r="K11" s="220">
        <v>35</v>
      </c>
      <c r="L11" s="220">
        <v>168</v>
      </c>
      <c r="M11" s="220">
        <v>2467</v>
      </c>
      <c r="N11" s="220">
        <v>50</v>
      </c>
      <c r="O11" s="220">
        <v>422</v>
      </c>
      <c r="P11" s="220">
        <v>11279</v>
      </c>
      <c r="Q11" s="220">
        <v>11</v>
      </c>
      <c r="R11" s="220">
        <v>146</v>
      </c>
      <c r="S11" s="220">
        <v>7671</v>
      </c>
      <c r="T11" s="220">
        <v>27</v>
      </c>
      <c r="U11" s="220">
        <v>739</v>
      </c>
      <c r="V11" s="220" t="s">
        <v>144</v>
      </c>
    </row>
    <row r="12" spans="1:25" ht="18.399999999999999" customHeight="1" x14ac:dyDescent="0.15">
      <c r="A12" s="177" t="s">
        <v>540</v>
      </c>
      <c r="B12" s="221">
        <v>145</v>
      </c>
      <c r="C12" s="222">
        <v>1130</v>
      </c>
      <c r="D12" s="222">
        <v>88245</v>
      </c>
      <c r="E12" s="222">
        <v>22</v>
      </c>
      <c r="F12" s="222">
        <v>42</v>
      </c>
      <c r="G12" s="222">
        <v>103</v>
      </c>
      <c r="H12" s="222">
        <v>39</v>
      </c>
      <c r="I12" s="222">
        <v>135</v>
      </c>
      <c r="J12" s="222">
        <v>1036</v>
      </c>
      <c r="K12" s="222">
        <v>21</v>
      </c>
      <c r="L12" s="222">
        <v>93</v>
      </c>
      <c r="M12" s="222">
        <v>1524</v>
      </c>
      <c r="N12" s="222">
        <v>38</v>
      </c>
      <c r="O12" s="222">
        <v>267</v>
      </c>
      <c r="P12" s="222">
        <v>9437</v>
      </c>
      <c r="Q12" s="222">
        <v>9</v>
      </c>
      <c r="R12" s="222">
        <v>108</v>
      </c>
      <c r="S12" s="222">
        <v>6499</v>
      </c>
      <c r="T12" s="222">
        <v>16</v>
      </c>
      <c r="U12" s="222">
        <v>485</v>
      </c>
      <c r="V12" s="222" t="s">
        <v>144</v>
      </c>
    </row>
    <row r="13" spans="1:25" ht="5.65" customHeight="1" x14ac:dyDescent="0.15">
      <c r="A13" s="81"/>
      <c r="B13" s="98"/>
      <c r="C13" s="79"/>
      <c r="D13" s="79"/>
      <c r="E13" s="79"/>
      <c r="F13" s="79"/>
      <c r="G13" s="79"/>
      <c r="H13" s="79"/>
      <c r="I13" s="79"/>
      <c r="J13" s="79"/>
      <c r="K13" s="79"/>
      <c r="L13" s="79"/>
      <c r="M13" s="79"/>
      <c r="N13" s="79"/>
      <c r="O13" s="79"/>
      <c r="P13" s="79"/>
      <c r="Q13" s="79"/>
      <c r="R13" s="79"/>
      <c r="S13" s="79"/>
      <c r="T13" s="79"/>
      <c r="U13" s="79"/>
      <c r="V13" s="79"/>
    </row>
    <row r="14" spans="1:25" x14ac:dyDescent="0.15">
      <c r="A14" s="1"/>
      <c r="L14" s="1"/>
    </row>
    <row r="15" spans="1:25" x14ac:dyDescent="0.15">
      <c r="A15" s="1"/>
      <c r="L15" s="1"/>
    </row>
    <row r="16" spans="1:25" x14ac:dyDescent="0.15">
      <c r="A16" s="1"/>
      <c r="L16" s="1"/>
    </row>
    <row r="17" spans="1:22" ht="17.100000000000001" customHeight="1" x14ac:dyDescent="0.15">
      <c r="A17" s="416" t="s">
        <v>0</v>
      </c>
      <c r="B17" s="417" t="s">
        <v>404</v>
      </c>
      <c r="C17" s="417"/>
      <c r="D17" s="417"/>
      <c r="E17" s="417"/>
      <c r="F17" s="417"/>
      <c r="G17" s="417"/>
      <c r="H17" s="417"/>
      <c r="I17" s="417"/>
      <c r="J17" s="417"/>
      <c r="K17" s="418"/>
      <c r="L17" s="525" t="s">
        <v>405</v>
      </c>
      <c r="M17" s="521"/>
      <c r="N17" s="521"/>
      <c r="O17" s="521"/>
      <c r="P17" s="521"/>
      <c r="Q17" s="521"/>
      <c r="R17" s="521"/>
      <c r="S17" s="521"/>
      <c r="T17" s="521"/>
      <c r="U17" s="521"/>
      <c r="V17" s="522"/>
    </row>
    <row r="18" spans="1:22" ht="17.100000000000001" customHeight="1" x14ac:dyDescent="0.15">
      <c r="A18" s="416"/>
      <c r="B18" s="417" t="s">
        <v>507</v>
      </c>
      <c r="C18" s="417"/>
      <c r="D18" s="417"/>
      <c r="E18" s="417" t="s">
        <v>261</v>
      </c>
      <c r="F18" s="417"/>
      <c r="G18" s="417"/>
      <c r="H18" s="417" t="s">
        <v>262</v>
      </c>
      <c r="I18" s="417"/>
      <c r="J18" s="417"/>
      <c r="K18" s="172" t="s">
        <v>263</v>
      </c>
      <c r="L18" s="424" t="s">
        <v>267</v>
      </c>
      <c r="M18" s="425"/>
      <c r="N18" s="423" t="s">
        <v>260</v>
      </c>
      <c r="O18" s="424"/>
      <c r="P18" s="425"/>
      <c r="Q18" s="417" t="s">
        <v>268</v>
      </c>
      <c r="R18" s="417"/>
      <c r="S18" s="417"/>
      <c r="T18" s="417" t="s">
        <v>269</v>
      </c>
      <c r="U18" s="417"/>
      <c r="V18" s="418"/>
    </row>
    <row r="19" spans="1:22" ht="17.100000000000001" customHeight="1" x14ac:dyDescent="0.15">
      <c r="A19" s="416"/>
      <c r="B19" s="417" t="s">
        <v>222</v>
      </c>
      <c r="C19" s="519" t="s">
        <v>4</v>
      </c>
      <c r="D19" s="487" t="s">
        <v>482</v>
      </c>
      <c r="E19" s="417" t="s">
        <v>222</v>
      </c>
      <c r="F19" s="519" t="s">
        <v>4</v>
      </c>
      <c r="G19" s="487" t="s">
        <v>482</v>
      </c>
      <c r="H19" s="417" t="s">
        <v>222</v>
      </c>
      <c r="I19" s="519" t="s">
        <v>4</v>
      </c>
      <c r="J19" s="487" t="s">
        <v>482</v>
      </c>
      <c r="K19" s="417" t="s">
        <v>222</v>
      </c>
      <c r="L19" s="519" t="s">
        <v>4</v>
      </c>
      <c r="M19" s="487" t="s">
        <v>482</v>
      </c>
      <c r="N19" s="417" t="s">
        <v>222</v>
      </c>
      <c r="O19" s="519" t="s">
        <v>4</v>
      </c>
      <c r="P19" s="487" t="s">
        <v>482</v>
      </c>
      <c r="Q19" s="417" t="s">
        <v>222</v>
      </c>
      <c r="R19" s="519" t="s">
        <v>4</v>
      </c>
      <c r="S19" s="487" t="s">
        <v>482</v>
      </c>
      <c r="T19" s="417" t="s">
        <v>222</v>
      </c>
      <c r="U19" s="519" t="s">
        <v>4</v>
      </c>
      <c r="V19" s="487" t="s">
        <v>482</v>
      </c>
    </row>
    <row r="20" spans="1:22" ht="17.100000000000001" customHeight="1" x14ac:dyDescent="0.15">
      <c r="A20" s="416"/>
      <c r="B20" s="417"/>
      <c r="C20" s="520"/>
      <c r="D20" s="488"/>
      <c r="E20" s="417"/>
      <c r="F20" s="520"/>
      <c r="G20" s="488"/>
      <c r="H20" s="417"/>
      <c r="I20" s="520"/>
      <c r="J20" s="488"/>
      <c r="K20" s="417"/>
      <c r="L20" s="520"/>
      <c r="M20" s="488"/>
      <c r="N20" s="417"/>
      <c r="O20" s="520"/>
      <c r="P20" s="488"/>
      <c r="Q20" s="417"/>
      <c r="R20" s="520"/>
      <c r="S20" s="488"/>
      <c r="T20" s="417"/>
      <c r="U20" s="520"/>
      <c r="V20" s="488"/>
    </row>
    <row r="21" spans="1:22" ht="5.65" customHeight="1" x14ac:dyDescent="0.15">
      <c r="A21" s="57"/>
      <c r="B21" s="93"/>
      <c r="C21" s="33"/>
      <c r="D21" s="33"/>
      <c r="E21" s="33"/>
      <c r="F21" s="33"/>
      <c r="G21" s="33"/>
      <c r="H21" s="33"/>
      <c r="I21" s="33"/>
      <c r="J21" s="33"/>
      <c r="K21" s="33"/>
      <c r="L21" s="33"/>
      <c r="M21" s="33"/>
      <c r="N21" s="33"/>
      <c r="O21" s="33"/>
      <c r="P21" s="33"/>
      <c r="Q21" s="33"/>
      <c r="R21" s="33"/>
      <c r="S21" s="33"/>
      <c r="T21" s="33"/>
      <c r="U21" s="33"/>
      <c r="V21" s="33"/>
    </row>
    <row r="22" spans="1:22" ht="18.399999999999999" customHeight="1" x14ac:dyDescent="0.15">
      <c r="A22" s="226" t="s">
        <v>604</v>
      </c>
      <c r="B22" s="219">
        <v>1284</v>
      </c>
      <c r="C22" s="223">
        <v>8943</v>
      </c>
      <c r="D22" s="223">
        <v>136901</v>
      </c>
      <c r="E22" s="223">
        <v>39</v>
      </c>
      <c r="F22" s="223">
        <v>176</v>
      </c>
      <c r="G22" s="223">
        <v>10</v>
      </c>
      <c r="H22" s="223">
        <v>146</v>
      </c>
      <c r="I22" s="223">
        <v>238</v>
      </c>
      <c r="J22" s="223">
        <v>426</v>
      </c>
      <c r="K22" s="223">
        <v>141</v>
      </c>
      <c r="L22" s="223">
        <v>257</v>
      </c>
      <c r="M22" s="223">
        <v>1034</v>
      </c>
      <c r="N22" s="223">
        <v>504</v>
      </c>
      <c r="O22" s="223">
        <v>1534</v>
      </c>
      <c r="P22" s="223">
        <v>12049</v>
      </c>
      <c r="Q22" s="223">
        <v>161</v>
      </c>
      <c r="R22" s="223">
        <v>981</v>
      </c>
      <c r="S22" s="223">
        <v>11337</v>
      </c>
      <c r="T22" s="223">
        <v>293</v>
      </c>
      <c r="U22" s="223">
        <v>5757</v>
      </c>
      <c r="V22" s="223">
        <v>112045</v>
      </c>
    </row>
    <row r="23" spans="1:22" ht="18.399999999999999" customHeight="1" x14ac:dyDescent="0.15">
      <c r="A23" s="176" t="s">
        <v>605</v>
      </c>
      <c r="B23" s="219">
        <v>1172</v>
      </c>
      <c r="C23" s="223">
        <v>8264</v>
      </c>
      <c r="D23" s="223">
        <v>126561</v>
      </c>
      <c r="E23" s="223">
        <v>26</v>
      </c>
      <c r="F23" s="223">
        <v>130</v>
      </c>
      <c r="G23" s="223">
        <v>10</v>
      </c>
      <c r="H23" s="223">
        <v>131</v>
      </c>
      <c r="I23" s="223">
        <v>239</v>
      </c>
      <c r="J23" s="223">
        <v>370</v>
      </c>
      <c r="K23" s="223">
        <v>133</v>
      </c>
      <c r="L23" s="223">
        <v>274</v>
      </c>
      <c r="M23" s="223">
        <v>989</v>
      </c>
      <c r="N23" s="223">
        <v>469</v>
      </c>
      <c r="O23" s="223">
        <v>1497</v>
      </c>
      <c r="P23" s="223">
        <v>10679</v>
      </c>
      <c r="Q23" s="223">
        <v>151</v>
      </c>
      <c r="R23" s="223">
        <v>947</v>
      </c>
      <c r="S23" s="223">
        <v>10670</v>
      </c>
      <c r="T23" s="223">
        <v>262</v>
      </c>
      <c r="U23" s="223">
        <v>5177</v>
      </c>
      <c r="V23" s="223" t="s">
        <v>144</v>
      </c>
    </row>
    <row r="24" spans="1:22" ht="18.399999999999999" customHeight="1" x14ac:dyDescent="0.15">
      <c r="A24" s="176" t="s">
        <v>606</v>
      </c>
      <c r="B24" s="219">
        <v>1078</v>
      </c>
      <c r="C24" s="223">
        <v>7851</v>
      </c>
      <c r="D24" s="223">
        <v>128752</v>
      </c>
      <c r="E24" s="223">
        <v>20</v>
      </c>
      <c r="F24" s="223">
        <v>30</v>
      </c>
      <c r="G24" s="223">
        <v>12</v>
      </c>
      <c r="H24" s="223">
        <v>126</v>
      </c>
      <c r="I24" s="223">
        <v>218</v>
      </c>
      <c r="J24" s="223">
        <v>349</v>
      </c>
      <c r="K24" s="223">
        <v>146</v>
      </c>
      <c r="L24" s="223">
        <v>317</v>
      </c>
      <c r="M24" s="223">
        <v>1052</v>
      </c>
      <c r="N24" s="223">
        <v>396</v>
      </c>
      <c r="O24" s="223">
        <v>1266</v>
      </c>
      <c r="P24" s="223">
        <v>9375</v>
      </c>
      <c r="Q24" s="223">
        <v>137</v>
      </c>
      <c r="R24" s="223">
        <v>925</v>
      </c>
      <c r="S24" s="223">
        <v>9575</v>
      </c>
      <c r="T24" s="223">
        <v>253</v>
      </c>
      <c r="U24" s="223">
        <v>5095</v>
      </c>
      <c r="V24" s="223" t="s">
        <v>144</v>
      </c>
    </row>
    <row r="25" spans="1:22" ht="18.399999999999999" customHeight="1" x14ac:dyDescent="0.15">
      <c r="A25" s="176" t="s">
        <v>607</v>
      </c>
      <c r="B25" s="219">
        <v>966</v>
      </c>
      <c r="C25" s="220">
        <v>7654</v>
      </c>
      <c r="D25" s="220">
        <v>132419</v>
      </c>
      <c r="E25" s="220">
        <v>28</v>
      </c>
      <c r="F25" s="220">
        <v>41</v>
      </c>
      <c r="G25" s="220">
        <v>13</v>
      </c>
      <c r="H25" s="220">
        <v>132</v>
      </c>
      <c r="I25" s="220">
        <v>241</v>
      </c>
      <c r="J25" s="220">
        <v>386</v>
      </c>
      <c r="K25" s="220">
        <v>115</v>
      </c>
      <c r="L25" s="220">
        <v>238</v>
      </c>
      <c r="M25" s="220">
        <v>823</v>
      </c>
      <c r="N25" s="220">
        <v>325</v>
      </c>
      <c r="O25" s="220">
        <v>1084</v>
      </c>
      <c r="P25" s="220">
        <v>8043</v>
      </c>
      <c r="Q25" s="220">
        <v>109</v>
      </c>
      <c r="R25" s="220">
        <v>800</v>
      </c>
      <c r="S25" s="220">
        <v>7860</v>
      </c>
      <c r="T25" s="220">
        <v>257</v>
      </c>
      <c r="U25" s="220">
        <v>5250</v>
      </c>
      <c r="V25" s="220" t="s">
        <v>144</v>
      </c>
    </row>
    <row r="26" spans="1:22" ht="18.399999999999999" customHeight="1" x14ac:dyDescent="0.15">
      <c r="A26" s="177" t="s">
        <v>608</v>
      </c>
      <c r="B26" s="221">
        <v>682</v>
      </c>
      <c r="C26" s="222">
        <v>6210</v>
      </c>
      <c r="D26" s="222">
        <v>108517</v>
      </c>
      <c r="E26" s="222">
        <v>17</v>
      </c>
      <c r="F26" s="222">
        <v>23</v>
      </c>
      <c r="G26" s="222">
        <v>8</v>
      </c>
      <c r="H26" s="222">
        <v>98</v>
      </c>
      <c r="I26" s="222">
        <v>163</v>
      </c>
      <c r="J26" s="222">
        <v>284</v>
      </c>
      <c r="K26" s="222">
        <v>78</v>
      </c>
      <c r="L26" s="222">
        <v>157</v>
      </c>
      <c r="M26" s="222">
        <v>546</v>
      </c>
      <c r="N26" s="222">
        <v>194</v>
      </c>
      <c r="O26" s="222">
        <v>677</v>
      </c>
      <c r="P26" s="222">
        <v>4644</v>
      </c>
      <c r="Q26" s="222">
        <v>76</v>
      </c>
      <c r="R26" s="222">
        <v>476</v>
      </c>
      <c r="S26" s="222">
        <v>5417</v>
      </c>
      <c r="T26" s="222">
        <v>219</v>
      </c>
      <c r="U26" s="222">
        <v>4714</v>
      </c>
      <c r="V26" s="222" t="s">
        <v>144</v>
      </c>
    </row>
    <row r="27" spans="1:22" ht="5.25" customHeight="1" x14ac:dyDescent="0.15">
      <c r="A27" s="81"/>
      <c r="B27" s="98"/>
      <c r="C27" s="79"/>
      <c r="D27" s="79"/>
      <c r="E27" s="79"/>
      <c r="F27" s="79"/>
      <c r="G27" s="79"/>
      <c r="H27" s="79"/>
      <c r="I27" s="79"/>
      <c r="J27" s="79"/>
      <c r="K27" s="79"/>
      <c r="L27" s="79"/>
      <c r="M27" s="79"/>
      <c r="N27" s="79"/>
      <c r="O27" s="79"/>
      <c r="P27" s="79"/>
      <c r="Q27" s="79"/>
      <c r="R27" s="79"/>
      <c r="S27" s="79"/>
      <c r="T27" s="79"/>
      <c r="U27" s="79"/>
      <c r="V27" s="79"/>
    </row>
    <row r="28" spans="1:22" s="236" customFormat="1" ht="13.5" customHeight="1" x14ac:dyDescent="0.15">
      <c r="A28" s="235"/>
      <c r="B28" s="234"/>
      <c r="C28" s="234"/>
      <c r="D28" s="234"/>
      <c r="E28" s="234"/>
      <c r="F28" s="234"/>
      <c r="G28" s="234"/>
      <c r="H28" s="234"/>
      <c r="I28" s="234"/>
      <c r="J28" s="234"/>
      <c r="K28" s="234"/>
      <c r="L28" s="234"/>
      <c r="M28" s="234"/>
      <c r="N28" s="234"/>
      <c r="O28" s="241" t="s">
        <v>679</v>
      </c>
      <c r="P28" s="234"/>
      <c r="Q28" s="234"/>
      <c r="R28" s="234"/>
      <c r="S28" s="234"/>
      <c r="T28" s="234"/>
      <c r="U28" s="234"/>
      <c r="V28" s="234"/>
    </row>
    <row r="29" spans="1:22" ht="13.5" customHeight="1" x14ac:dyDescent="0.15">
      <c r="A29" s="1"/>
      <c r="N29" s="18"/>
      <c r="O29" s="241" t="s">
        <v>680</v>
      </c>
      <c r="P29" s="18"/>
      <c r="Q29" s="18"/>
      <c r="R29" s="18"/>
      <c r="S29" s="18"/>
      <c r="T29" s="18"/>
      <c r="U29" s="18"/>
      <c r="V29" s="18"/>
    </row>
    <row r="30" spans="1:22" ht="15" customHeight="1" x14ac:dyDescent="0.15">
      <c r="A30" s="1"/>
      <c r="N30" s="18"/>
      <c r="O30" s="242" t="s">
        <v>270</v>
      </c>
      <c r="P30" s="237"/>
      <c r="Q30" s="237"/>
      <c r="R30" s="18"/>
      <c r="S30" s="18"/>
      <c r="T30" s="18"/>
      <c r="U30" s="18"/>
      <c r="V30" s="18"/>
    </row>
    <row r="31" spans="1:22" x14ac:dyDescent="0.15">
      <c r="A31" s="1"/>
      <c r="N31" s="18"/>
      <c r="O31" s="20"/>
      <c r="P31" s="18"/>
      <c r="Q31" s="18"/>
      <c r="R31" s="18"/>
      <c r="S31" s="18"/>
      <c r="T31" s="18"/>
      <c r="U31" s="18"/>
      <c r="V31" s="18"/>
    </row>
    <row r="32" spans="1:22" x14ac:dyDescent="0.15">
      <c r="A32" s="1"/>
      <c r="N32" s="18"/>
      <c r="O32" s="19"/>
      <c r="P32" s="18"/>
      <c r="Q32" s="18"/>
      <c r="R32" s="18"/>
      <c r="S32" s="18"/>
      <c r="T32" s="18"/>
      <c r="U32" s="18"/>
      <c r="V32" s="18"/>
    </row>
    <row r="33" spans="1:25" x14ac:dyDescent="0.15">
      <c r="A33" s="1"/>
      <c r="N33" s="18"/>
      <c r="P33" s="18"/>
      <c r="Q33" s="18"/>
      <c r="R33" s="18"/>
      <c r="S33" s="18"/>
      <c r="T33" s="18"/>
      <c r="U33" s="18"/>
      <c r="V33" s="18"/>
    </row>
    <row r="34" spans="1:25" x14ac:dyDescent="0.15">
      <c r="A34" s="1"/>
    </row>
    <row r="35" spans="1:25" x14ac:dyDescent="0.15">
      <c r="A35" s="1"/>
    </row>
    <row r="37" spans="1:25" ht="13.5" customHeight="1" x14ac:dyDescent="0.15">
      <c r="L37" s="18"/>
      <c r="M37" s="18"/>
      <c r="N37" s="18"/>
      <c r="O37" s="18"/>
      <c r="P37" s="18"/>
      <c r="Q37" s="18"/>
      <c r="R37" s="18"/>
      <c r="S37" s="18"/>
      <c r="T37" s="18"/>
      <c r="U37" s="18"/>
      <c r="V37" s="18"/>
      <c r="W37" s="18"/>
      <c r="X37" s="18"/>
      <c r="Y37" s="18"/>
    </row>
    <row r="38" spans="1:25" ht="14.25" customHeight="1" x14ac:dyDescent="0.15">
      <c r="L38" s="18"/>
      <c r="M38" s="18"/>
      <c r="N38" s="18"/>
      <c r="O38" s="18"/>
      <c r="P38" s="18"/>
      <c r="Q38" s="18"/>
      <c r="R38" s="18"/>
      <c r="S38" s="18"/>
      <c r="T38" s="18"/>
      <c r="U38" s="18"/>
      <c r="V38" s="18"/>
      <c r="W38" s="18"/>
      <c r="X38" s="18"/>
      <c r="Y38" s="18"/>
    </row>
    <row r="39" spans="1:25" ht="17.100000000000001" customHeight="1" x14ac:dyDescent="0.15"/>
    <row r="40" spans="1:25" ht="17.100000000000001" customHeight="1" x14ac:dyDescent="0.15"/>
    <row r="41" spans="1:25" ht="17.100000000000001" customHeight="1" x14ac:dyDescent="0.15"/>
    <row r="42" spans="1:25" ht="17.100000000000001" customHeight="1" x14ac:dyDescent="0.15"/>
    <row r="43" spans="1:25" ht="5.65" customHeight="1" x14ac:dyDescent="0.15"/>
    <row r="44" spans="1:25" ht="18.399999999999999" customHeight="1" x14ac:dyDescent="0.15"/>
    <row r="45" spans="1:25" ht="18.399999999999999" customHeight="1" x14ac:dyDescent="0.15"/>
    <row r="46" spans="1:25" ht="18.399999999999999" customHeight="1" x14ac:dyDescent="0.15"/>
    <row r="47" spans="1:25" ht="18.399999999999999" customHeight="1" x14ac:dyDescent="0.15"/>
    <row r="48" spans="1:25" ht="18.399999999999999" customHeight="1" x14ac:dyDescent="0.15"/>
    <row r="49" ht="5.65" customHeight="1" x14ac:dyDescent="0.15"/>
  </sheetData>
  <mergeCells count="64">
    <mergeCell ref="M19:M20"/>
    <mergeCell ref="P19:P20"/>
    <mergeCell ref="S19:S20"/>
    <mergeCell ref="V19:V20"/>
    <mergeCell ref="A1:K1"/>
    <mergeCell ref="L1:V1"/>
    <mergeCell ref="U19:U20"/>
    <mergeCell ref="L19:L20"/>
    <mergeCell ref="N19:N20"/>
    <mergeCell ref="O19:O20"/>
    <mergeCell ref="Q19:Q20"/>
    <mergeCell ref="R19:R20"/>
    <mergeCell ref="T19:T20"/>
    <mergeCell ref="U5:U6"/>
    <mergeCell ref="L17:V17"/>
    <mergeCell ref="L18:M18"/>
    <mergeCell ref="N18:P18"/>
    <mergeCell ref="Q18:S18"/>
    <mergeCell ref="T18:V18"/>
    <mergeCell ref="T5:T6"/>
    <mergeCell ref="L3:V3"/>
    <mergeCell ref="N4:P4"/>
    <mergeCell ref="Q4:S4"/>
    <mergeCell ref="T4:V4"/>
    <mergeCell ref="R5:R6"/>
    <mergeCell ref="S5:S6"/>
    <mergeCell ref="V5:V6"/>
    <mergeCell ref="L4:M4"/>
    <mergeCell ref="L5:L6"/>
    <mergeCell ref="N5:N6"/>
    <mergeCell ref="O5:O6"/>
    <mergeCell ref="Q5:Q6"/>
    <mergeCell ref="M5:M6"/>
    <mergeCell ref="P5:P6"/>
    <mergeCell ref="A17:A20"/>
    <mergeCell ref="B17:K17"/>
    <mergeCell ref="B18:D18"/>
    <mergeCell ref="E18:G18"/>
    <mergeCell ref="H18:J18"/>
    <mergeCell ref="I19:I20"/>
    <mergeCell ref="B19:B20"/>
    <mergeCell ref="C19:C20"/>
    <mergeCell ref="E19:E20"/>
    <mergeCell ref="F19:F20"/>
    <mergeCell ref="H19:H20"/>
    <mergeCell ref="D19:D20"/>
    <mergeCell ref="G19:G20"/>
    <mergeCell ref="J19:J20"/>
    <mergeCell ref="K19:K20"/>
    <mergeCell ref="A3:A6"/>
    <mergeCell ref="B3:K3"/>
    <mergeCell ref="B4:D4"/>
    <mergeCell ref="E4:G4"/>
    <mergeCell ref="H4:J4"/>
    <mergeCell ref="B5:B6"/>
    <mergeCell ref="C5:C6"/>
    <mergeCell ref="E5:E6"/>
    <mergeCell ref="F5:F6"/>
    <mergeCell ref="H5:H6"/>
    <mergeCell ref="I5:I6"/>
    <mergeCell ref="D5:D6"/>
    <mergeCell ref="G5:G6"/>
    <mergeCell ref="J5:J6"/>
    <mergeCell ref="K5:K6"/>
  </mergeCells>
  <phoneticPr fontId="29"/>
  <pageMargins left="0.78740157480314965" right="0.78740157480314965" top="0.98425196850393704" bottom="0.98425196850393704" header="0.51181102362204722" footer="0.51181102362204722"/>
  <pageSetup paperSize="9" firstPageNumber="56" pageOrder="overThenDown" orientation="portrait" useFirstPageNumber="1" r:id="rId1"/>
  <headerFooter differentOddEven="1">
    <oddHeader>&amp;L&amp;"ＭＳ 明朝,標準"&amp;10&amp;P　産  業</oddHeader>
    <evenHeader>&amp;R&amp;"ＭＳ 明朝,標準"&amp;10産  業　&amp;P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showGridLines="0" topLeftCell="E1" zoomScale="90" zoomScaleNormal="90" zoomScaleSheetLayoutView="90" zoomScalePageLayoutView="80" workbookViewId="0">
      <selection activeCell="Q20" sqref="Q20:Y20"/>
    </sheetView>
  </sheetViews>
  <sheetFormatPr defaultRowHeight="13.5" x14ac:dyDescent="0.15"/>
  <cols>
    <col min="1" max="1" width="8.5" style="32" customWidth="1"/>
    <col min="2" max="3" width="6.5" style="32" customWidth="1"/>
    <col min="4" max="4" width="7" style="32" customWidth="1"/>
    <col min="5" max="13" width="6.5" style="32" customWidth="1"/>
    <col min="14" max="25" width="7.25" style="32" customWidth="1"/>
    <col min="26" max="16384" width="9" style="32"/>
  </cols>
  <sheetData>
    <row r="1" spans="1:25" ht="19.5" customHeight="1" x14ac:dyDescent="0.15">
      <c r="A1" s="474" t="s">
        <v>392</v>
      </c>
      <c r="B1" s="474"/>
      <c r="C1" s="474"/>
      <c r="D1" s="474"/>
      <c r="E1" s="474"/>
      <c r="F1" s="474"/>
      <c r="G1" s="474"/>
      <c r="H1" s="474"/>
      <c r="I1" s="474"/>
      <c r="J1" s="474"/>
      <c r="K1" s="474"/>
      <c r="L1" s="474"/>
      <c r="M1" s="474"/>
      <c r="N1" s="483" t="s">
        <v>393</v>
      </c>
      <c r="O1" s="483"/>
      <c r="P1" s="483"/>
      <c r="Q1" s="483"/>
      <c r="R1" s="483"/>
      <c r="S1" s="483"/>
      <c r="T1" s="483"/>
      <c r="U1" s="483"/>
      <c r="V1" s="483"/>
      <c r="W1" s="483"/>
      <c r="X1" s="483"/>
      <c r="Y1" s="483"/>
    </row>
    <row r="2" spans="1:25" x14ac:dyDescent="0.15">
      <c r="A2" s="1"/>
      <c r="P2" s="18"/>
      <c r="Q2" s="18"/>
      <c r="R2" s="18"/>
      <c r="S2" s="18"/>
      <c r="T2" s="18"/>
      <c r="U2" s="18"/>
      <c r="V2" s="18"/>
      <c r="W2" s="18"/>
      <c r="X2" s="18"/>
      <c r="Y2" s="28" t="s">
        <v>138</v>
      </c>
    </row>
    <row r="3" spans="1:25" ht="17.100000000000001" customHeight="1" x14ac:dyDescent="0.15">
      <c r="A3" s="416" t="s">
        <v>0</v>
      </c>
      <c r="B3" s="417" t="s">
        <v>147</v>
      </c>
      <c r="C3" s="417"/>
      <c r="D3" s="417"/>
      <c r="E3" s="417" t="s">
        <v>271</v>
      </c>
      <c r="F3" s="417"/>
      <c r="G3" s="417"/>
      <c r="H3" s="417" t="s">
        <v>272</v>
      </c>
      <c r="I3" s="417"/>
      <c r="J3" s="417"/>
      <c r="K3" s="417" t="s">
        <v>273</v>
      </c>
      <c r="L3" s="417"/>
      <c r="M3" s="417"/>
      <c r="N3" s="417" t="s">
        <v>274</v>
      </c>
      <c r="O3" s="417"/>
      <c r="P3" s="417"/>
      <c r="Q3" s="417" t="s">
        <v>275</v>
      </c>
      <c r="R3" s="417"/>
      <c r="S3" s="417"/>
      <c r="T3" s="417" t="s">
        <v>276</v>
      </c>
      <c r="U3" s="417"/>
      <c r="V3" s="417"/>
      <c r="W3" s="417" t="s">
        <v>277</v>
      </c>
      <c r="X3" s="417"/>
      <c r="Y3" s="418"/>
    </row>
    <row r="4" spans="1:25" ht="17.100000000000001" customHeight="1" x14ac:dyDescent="0.15">
      <c r="A4" s="431"/>
      <c r="B4" s="417" t="s">
        <v>222</v>
      </c>
      <c r="C4" s="417" t="s">
        <v>480</v>
      </c>
      <c r="D4" s="487" t="s">
        <v>483</v>
      </c>
      <c r="E4" s="417" t="s">
        <v>222</v>
      </c>
      <c r="F4" s="417" t="s">
        <v>480</v>
      </c>
      <c r="G4" s="487" t="s">
        <v>483</v>
      </c>
      <c r="H4" s="417" t="s">
        <v>222</v>
      </c>
      <c r="I4" s="417" t="s">
        <v>480</v>
      </c>
      <c r="J4" s="487" t="s">
        <v>483</v>
      </c>
      <c r="K4" s="417" t="s">
        <v>222</v>
      </c>
      <c r="L4" s="417" t="s">
        <v>480</v>
      </c>
      <c r="M4" s="487" t="s">
        <v>483</v>
      </c>
      <c r="N4" s="417" t="s">
        <v>222</v>
      </c>
      <c r="O4" s="417" t="s">
        <v>476</v>
      </c>
      <c r="P4" s="487" t="s">
        <v>483</v>
      </c>
      <c r="Q4" s="417" t="s">
        <v>222</v>
      </c>
      <c r="R4" s="417" t="s">
        <v>476</v>
      </c>
      <c r="S4" s="487" t="s">
        <v>483</v>
      </c>
      <c r="T4" s="417" t="s">
        <v>222</v>
      </c>
      <c r="U4" s="417" t="s">
        <v>476</v>
      </c>
      <c r="V4" s="487" t="s">
        <v>483</v>
      </c>
      <c r="W4" s="417" t="s">
        <v>222</v>
      </c>
      <c r="X4" s="417" t="s">
        <v>476</v>
      </c>
      <c r="Y4" s="487" t="s">
        <v>483</v>
      </c>
    </row>
    <row r="5" spans="1:25" ht="17.100000000000001" customHeight="1" x14ac:dyDescent="0.15">
      <c r="A5" s="431"/>
      <c r="B5" s="417"/>
      <c r="C5" s="417"/>
      <c r="D5" s="488"/>
      <c r="E5" s="417"/>
      <c r="F5" s="417"/>
      <c r="G5" s="488"/>
      <c r="H5" s="417"/>
      <c r="I5" s="417"/>
      <c r="J5" s="488"/>
      <c r="K5" s="417"/>
      <c r="L5" s="417"/>
      <c r="M5" s="488"/>
      <c r="N5" s="417"/>
      <c r="O5" s="417"/>
      <c r="P5" s="488"/>
      <c r="Q5" s="417"/>
      <c r="R5" s="417"/>
      <c r="S5" s="488"/>
      <c r="T5" s="417"/>
      <c r="U5" s="417"/>
      <c r="V5" s="488"/>
      <c r="W5" s="417"/>
      <c r="X5" s="417"/>
      <c r="Y5" s="488"/>
    </row>
    <row r="6" spans="1:25" ht="5.65" customHeight="1" x14ac:dyDescent="0.15">
      <c r="A6" s="57"/>
      <c r="B6" s="95"/>
      <c r="C6" s="33"/>
      <c r="D6" s="33"/>
      <c r="E6" s="33"/>
      <c r="F6" s="33"/>
      <c r="G6" s="33"/>
      <c r="H6" s="33"/>
      <c r="I6" s="33"/>
      <c r="J6" s="33"/>
      <c r="K6" s="33"/>
      <c r="L6" s="33"/>
      <c r="M6" s="33"/>
      <c r="N6" s="33"/>
      <c r="O6" s="33"/>
      <c r="P6" s="33"/>
      <c r="Q6" s="33"/>
      <c r="R6" s="33"/>
      <c r="S6" s="33"/>
      <c r="T6" s="33"/>
      <c r="U6" s="33"/>
      <c r="V6" s="33"/>
      <c r="W6" s="33"/>
      <c r="X6" s="33"/>
      <c r="Y6" s="33"/>
    </row>
    <row r="7" spans="1:25" ht="17.100000000000001" customHeight="1" x14ac:dyDescent="0.15">
      <c r="A7" s="226" t="s">
        <v>604</v>
      </c>
      <c r="B7" s="227">
        <v>1179</v>
      </c>
      <c r="C7" s="231">
        <v>7709</v>
      </c>
      <c r="D7" s="189">
        <v>109560</v>
      </c>
      <c r="E7" s="231">
        <v>48</v>
      </c>
      <c r="F7" s="231">
        <v>154</v>
      </c>
      <c r="G7" s="231">
        <v>730</v>
      </c>
      <c r="H7" s="231">
        <v>199</v>
      </c>
      <c r="I7" s="231">
        <v>473</v>
      </c>
      <c r="J7" s="231">
        <v>3979</v>
      </c>
      <c r="K7" s="231">
        <v>206</v>
      </c>
      <c r="L7" s="231">
        <v>542</v>
      </c>
      <c r="M7" s="231">
        <v>4967</v>
      </c>
      <c r="N7" s="231">
        <v>480</v>
      </c>
      <c r="O7" s="231">
        <v>2367</v>
      </c>
      <c r="P7" s="231">
        <v>25065</v>
      </c>
      <c r="Q7" s="231">
        <v>165</v>
      </c>
      <c r="R7" s="231">
        <v>2170</v>
      </c>
      <c r="S7" s="231">
        <v>32969</v>
      </c>
      <c r="T7" s="231">
        <v>20</v>
      </c>
      <c r="U7" s="231">
        <v>1516</v>
      </c>
      <c r="V7" s="231">
        <v>33134</v>
      </c>
      <c r="W7" s="238" t="s">
        <v>611</v>
      </c>
      <c r="X7" s="231">
        <v>487</v>
      </c>
      <c r="Y7" s="231">
        <v>8716</v>
      </c>
    </row>
    <row r="8" spans="1:25" ht="17.100000000000001" customHeight="1" x14ac:dyDescent="0.15">
      <c r="A8" s="176" t="s">
        <v>605</v>
      </c>
      <c r="B8" s="227">
        <v>1051</v>
      </c>
      <c r="C8" s="231">
        <v>7123</v>
      </c>
      <c r="D8" s="189">
        <v>100596</v>
      </c>
      <c r="E8" s="231">
        <v>48</v>
      </c>
      <c r="F8" s="231">
        <v>172</v>
      </c>
      <c r="G8" s="231">
        <v>924</v>
      </c>
      <c r="H8" s="231">
        <v>145</v>
      </c>
      <c r="I8" s="231">
        <v>352</v>
      </c>
      <c r="J8" s="231">
        <v>1922</v>
      </c>
      <c r="K8" s="231">
        <v>190</v>
      </c>
      <c r="L8" s="231">
        <v>469</v>
      </c>
      <c r="M8" s="231">
        <v>4015</v>
      </c>
      <c r="N8" s="231">
        <v>469</v>
      </c>
      <c r="O8" s="231">
        <v>2411</v>
      </c>
      <c r="P8" s="231">
        <v>27263</v>
      </c>
      <c r="Q8" s="231">
        <v>155</v>
      </c>
      <c r="R8" s="231">
        <v>1925</v>
      </c>
      <c r="S8" s="231">
        <v>24705</v>
      </c>
      <c r="T8" s="231">
        <v>28</v>
      </c>
      <c r="U8" s="231">
        <v>1599</v>
      </c>
      <c r="V8" s="231">
        <v>36760</v>
      </c>
      <c r="W8" s="238" t="s">
        <v>612</v>
      </c>
      <c r="X8" s="231">
        <v>195</v>
      </c>
      <c r="Y8" s="231">
        <v>5007</v>
      </c>
    </row>
    <row r="9" spans="1:25" s="225" customFormat="1" ht="4.5" customHeight="1" x14ac:dyDescent="0.15">
      <c r="A9" s="176"/>
      <c r="B9" s="227"/>
      <c r="C9" s="231"/>
      <c r="D9" s="189"/>
      <c r="E9" s="231"/>
      <c r="F9" s="231"/>
      <c r="G9" s="231"/>
      <c r="H9" s="231"/>
      <c r="I9" s="231"/>
      <c r="J9" s="231"/>
      <c r="K9" s="231"/>
      <c r="L9" s="231"/>
      <c r="M9" s="231"/>
      <c r="N9" s="231"/>
      <c r="O9" s="231"/>
      <c r="P9" s="231"/>
      <c r="Q9" s="231"/>
      <c r="R9" s="231"/>
      <c r="S9" s="231"/>
      <c r="T9" s="231"/>
      <c r="U9" s="231"/>
      <c r="V9" s="231"/>
      <c r="W9" s="231"/>
      <c r="X9" s="231"/>
      <c r="Y9" s="231"/>
    </row>
    <row r="10" spans="1:25" s="225" customFormat="1" ht="17.100000000000001" customHeight="1" x14ac:dyDescent="0.15">
      <c r="A10" s="226"/>
      <c r="B10" s="227"/>
      <c r="C10" s="231"/>
      <c r="D10" s="189"/>
      <c r="E10" s="231"/>
      <c r="F10" s="231"/>
      <c r="G10" s="231"/>
      <c r="H10" s="231"/>
      <c r="I10" s="231"/>
      <c r="J10" s="231"/>
      <c r="K10" s="231"/>
      <c r="L10" s="231"/>
      <c r="M10" s="231"/>
      <c r="N10" s="231"/>
      <c r="O10" s="231"/>
      <c r="P10" s="231"/>
      <c r="Q10" s="231"/>
      <c r="R10" s="231"/>
      <c r="S10" s="231"/>
      <c r="T10" s="231"/>
      <c r="U10" s="231"/>
      <c r="V10" s="228"/>
      <c r="W10" s="526" t="s">
        <v>278</v>
      </c>
      <c r="X10" s="527"/>
      <c r="Y10" s="527"/>
    </row>
    <row r="11" spans="1:25" s="225" customFormat="1" ht="3.75" customHeight="1" x14ac:dyDescent="0.15">
      <c r="A11" s="176"/>
      <c r="B11" s="227"/>
      <c r="C11" s="231"/>
      <c r="D11" s="189"/>
      <c r="E11" s="231"/>
      <c r="F11" s="231"/>
      <c r="G11" s="231"/>
      <c r="H11" s="231"/>
      <c r="I11" s="231"/>
      <c r="J11" s="231"/>
      <c r="K11" s="231"/>
      <c r="L11" s="231"/>
      <c r="M11" s="231"/>
      <c r="N11" s="231"/>
      <c r="O11" s="231"/>
      <c r="P11" s="231"/>
      <c r="Q11" s="231"/>
      <c r="R11" s="231"/>
      <c r="S11" s="231"/>
      <c r="T11" s="231"/>
      <c r="U11" s="231"/>
      <c r="V11" s="231"/>
      <c r="W11" s="231"/>
      <c r="X11" s="231"/>
      <c r="Y11" s="231"/>
    </row>
    <row r="12" spans="1:25" ht="17.100000000000001" customHeight="1" x14ac:dyDescent="0.15">
      <c r="A12" s="176" t="s">
        <v>606</v>
      </c>
      <c r="B12" s="227">
        <v>1078</v>
      </c>
      <c r="C12" s="228">
        <v>7851</v>
      </c>
      <c r="D12" s="190">
        <v>128752</v>
      </c>
      <c r="E12" s="228">
        <v>35</v>
      </c>
      <c r="F12" s="228">
        <v>101</v>
      </c>
      <c r="G12" s="228">
        <v>609</v>
      </c>
      <c r="H12" s="228">
        <v>154</v>
      </c>
      <c r="I12" s="228">
        <v>403</v>
      </c>
      <c r="J12" s="228">
        <v>2280</v>
      </c>
      <c r="K12" s="228">
        <v>162</v>
      </c>
      <c r="L12" s="228">
        <v>430</v>
      </c>
      <c r="M12" s="228">
        <v>3383</v>
      </c>
      <c r="N12" s="228">
        <v>416</v>
      </c>
      <c r="O12" s="228">
        <v>2010</v>
      </c>
      <c r="P12" s="228">
        <v>21448</v>
      </c>
      <c r="Q12" s="228">
        <v>146</v>
      </c>
      <c r="R12" s="228">
        <v>1816</v>
      </c>
      <c r="S12" s="228">
        <v>28612</v>
      </c>
      <c r="T12" s="228">
        <v>33</v>
      </c>
      <c r="U12" s="228">
        <v>1770</v>
      </c>
      <c r="V12" s="228">
        <v>41463</v>
      </c>
      <c r="W12" s="228">
        <v>132</v>
      </c>
      <c r="X12" s="228">
        <v>1321</v>
      </c>
      <c r="Y12" s="228">
        <v>30957</v>
      </c>
    </row>
    <row r="13" spans="1:25" ht="17.100000000000001" customHeight="1" x14ac:dyDescent="0.15">
      <c r="A13" s="176" t="s">
        <v>607</v>
      </c>
      <c r="B13" s="239" t="s">
        <v>618</v>
      </c>
      <c r="C13" s="228">
        <v>7654</v>
      </c>
      <c r="D13" s="190">
        <v>132419</v>
      </c>
      <c r="E13" s="228">
        <v>38</v>
      </c>
      <c r="F13" s="228">
        <v>120</v>
      </c>
      <c r="G13" s="228">
        <v>620</v>
      </c>
      <c r="H13" s="228">
        <v>123</v>
      </c>
      <c r="I13" s="228">
        <v>282</v>
      </c>
      <c r="J13" s="228">
        <v>1513</v>
      </c>
      <c r="K13" s="228">
        <v>133</v>
      </c>
      <c r="L13" s="228">
        <v>421</v>
      </c>
      <c r="M13" s="228">
        <v>3174</v>
      </c>
      <c r="N13" s="228">
        <v>363</v>
      </c>
      <c r="O13" s="228">
        <v>1752</v>
      </c>
      <c r="P13" s="228">
        <v>17906</v>
      </c>
      <c r="Q13" s="228">
        <v>146</v>
      </c>
      <c r="R13" s="228">
        <v>1907</v>
      </c>
      <c r="S13" s="228">
        <v>24789</v>
      </c>
      <c r="T13" s="228">
        <v>39</v>
      </c>
      <c r="U13" s="228">
        <v>1918</v>
      </c>
      <c r="V13" s="228">
        <v>42295</v>
      </c>
      <c r="W13" s="228">
        <v>124</v>
      </c>
      <c r="X13" s="228">
        <v>1254</v>
      </c>
      <c r="Y13" s="228">
        <v>42121</v>
      </c>
    </row>
    <row r="14" spans="1:25" s="181" customFormat="1" ht="17.100000000000001" customHeight="1" x14ac:dyDescent="0.15">
      <c r="A14" s="177" t="s">
        <v>608</v>
      </c>
      <c r="B14" s="240" t="s">
        <v>619</v>
      </c>
      <c r="C14" s="229">
        <v>6210</v>
      </c>
      <c r="D14" s="191">
        <v>108517</v>
      </c>
      <c r="E14" s="229">
        <v>25</v>
      </c>
      <c r="F14" s="232" t="s">
        <v>617</v>
      </c>
      <c r="G14" s="229">
        <v>535</v>
      </c>
      <c r="H14" s="232" t="s">
        <v>615</v>
      </c>
      <c r="I14" s="229">
        <v>212</v>
      </c>
      <c r="J14" s="229">
        <v>1257</v>
      </c>
      <c r="K14" s="232" t="s">
        <v>616</v>
      </c>
      <c r="L14" s="229">
        <v>199</v>
      </c>
      <c r="M14" s="229">
        <v>1670</v>
      </c>
      <c r="N14" s="229">
        <v>140</v>
      </c>
      <c r="O14" s="232" t="s">
        <v>613</v>
      </c>
      <c r="P14" s="232" t="s">
        <v>614</v>
      </c>
      <c r="Q14" s="229">
        <v>135</v>
      </c>
      <c r="R14" s="229">
        <v>1704</v>
      </c>
      <c r="S14" s="229">
        <v>23173</v>
      </c>
      <c r="T14" s="229">
        <v>51</v>
      </c>
      <c r="U14" s="229">
        <v>2028</v>
      </c>
      <c r="V14" s="229">
        <v>42303</v>
      </c>
      <c r="W14" s="232" t="s">
        <v>609</v>
      </c>
      <c r="X14" s="232" t="s">
        <v>610</v>
      </c>
      <c r="Y14" s="229">
        <v>25047</v>
      </c>
    </row>
    <row r="15" spans="1:25" ht="5.65" customHeight="1" x14ac:dyDescent="0.15">
      <c r="A15" s="81"/>
      <c r="B15" s="98"/>
      <c r="C15" s="79"/>
      <c r="D15" s="79"/>
      <c r="E15" s="79"/>
      <c r="F15" s="79"/>
      <c r="G15" s="79"/>
      <c r="H15" s="79"/>
      <c r="I15" s="79"/>
      <c r="J15" s="79"/>
      <c r="K15" s="79"/>
      <c r="L15" s="79"/>
      <c r="M15" s="79"/>
      <c r="N15" s="79"/>
      <c r="O15" s="79"/>
      <c r="P15" s="79"/>
      <c r="Q15" s="79"/>
      <c r="R15" s="79"/>
      <c r="S15" s="79"/>
      <c r="T15" s="79"/>
      <c r="U15" s="79"/>
      <c r="V15" s="79"/>
      <c r="W15" s="79"/>
      <c r="X15" s="79"/>
      <c r="Y15" s="79"/>
    </row>
    <row r="16" spans="1:25" x14ac:dyDescent="0.15">
      <c r="A16" s="1"/>
      <c r="P16" s="18"/>
      <c r="Q16" s="529" t="s">
        <v>279</v>
      </c>
      <c r="R16" s="529"/>
      <c r="S16" s="529"/>
      <c r="T16" s="529"/>
      <c r="U16" s="529"/>
      <c r="V16" s="529"/>
      <c r="W16" s="529"/>
      <c r="X16" s="529"/>
      <c r="Y16" s="529"/>
    </row>
    <row r="17" spans="1:25" x14ac:dyDescent="0.15">
      <c r="A17" s="1"/>
      <c r="P17" s="18"/>
      <c r="Q17" s="528" t="s">
        <v>394</v>
      </c>
      <c r="R17" s="528"/>
      <c r="S17" s="528"/>
      <c r="T17" s="528"/>
      <c r="U17" s="528"/>
      <c r="V17" s="528"/>
      <c r="W17" s="528"/>
      <c r="X17" s="528"/>
      <c r="Y17" s="528"/>
    </row>
    <row r="18" spans="1:25" x14ac:dyDescent="0.15">
      <c r="A18" s="1"/>
      <c r="P18" s="18"/>
      <c r="Q18" s="528" t="s">
        <v>621</v>
      </c>
      <c r="R18" s="528"/>
      <c r="S18" s="528"/>
      <c r="T18" s="528"/>
      <c r="U18" s="528"/>
      <c r="V18" s="528"/>
      <c r="W18" s="528"/>
      <c r="X18" s="528"/>
      <c r="Y18" s="528"/>
    </row>
    <row r="19" spans="1:25" x14ac:dyDescent="0.15">
      <c r="A19" s="1"/>
      <c r="P19" s="18"/>
      <c r="Q19" s="528" t="s">
        <v>620</v>
      </c>
      <c r="R19" s="528"/>
      <c r="S19" s="528"/>
      <c r="T19" s="528"/>
      <c r="U19" s="528"/>
      <c r="V19" s="528"/>
      <c r="W19" s="528"/>
      <c r="X19" s="528"/>
      <c r="Y19" s="528"/>
    </row>
    <row r="20" spans="1:25" x14ac:dyDescent="0.15">
      <c r="A20" s="1"/>
      <c r="P20" s="18"/>
      <c r="Q20" s="463" t="s">
        <v>270</v>
      </c>
      <c r="R20" s="463"/>
      <c r="S20" s="463"/>
      <c r="T20" s="463"/>
      <c r="U20" s="463"/>
      <c r="V20" s="463"/>
      <c r="W20" s="463"/>
      <c r="X20" s="463"/>
      <c r="Y20" s="463"/>
    </row>
    <row r="21" spans="1:25" x14ac:dyDescent="0.15">
      <c r="A21" s="1"/>
    </row>
    <row r="22" spans="1:25" x14ac:dyDescent="0.15">
      <c r="A22" s="1"/>
    </row>
    <row r="23" spans="1:25" x14ac:dyDescent="0.15">
      <c r="A23" s="1"/>
    </row>
    <row r="24" spans="1:25" x14ac:dyDescent="0.15">
      <c r="A24" s="1"/>
    </row>
    <row r="25" spans="1:25" x14ac:dyDescent="0.15">
      <c r="A25" s="1"/>
    </row>
    <row r="26" spans="1:25" x14ac:dyDescent="0.15">
      <c r="A26" s="1"/>
    </row>
    <row r="27" spans="1:25" x14ac:dyDescent="0.15">
      <c r="A27" s="1"/>
    </row>
    <row r="28" spans="1:25" x14ac:dyDescent="0.15">
      <c r="A28" s="1"/>
    </row>
    <row r="30" spans="1:25" ht="22.5" customHeight="1" x14ac:dyDescent="0.15">
      <c r="M30" s="18"/>
      <c r="N30" s="18"/>
      <c r="O30" s="18"/>
      <c r="P30" s="18"/>
      <c r="Q30" s="18"/>
      <c r="R30" s="18"/>
      <c r="S30" s="18"/>
      <c r="T30" s="18"/>
      <c r="U30" s="18"/>
      <c r="V30" s="18"/>
      <c r="W30" s="18"/>
      <c r="X30" s="18"/>
      <c r="Y30" s="18"/>
    </row>
    <row r="31" spans="1:25" ht="14.25" customHeight="1" x14ac:dyDescent="0.15">
      <c r="M31" s="18"/>
      <c r="N31" s="18"/>
      <c r="O31" s="18"/>
      <c r="P31" s="18"/>
      <c r="Q31" s="18"/>
      <c r="R31" s="18"/>
      <c r="S31" s="18"/>
      <c r="T31" s="18"/>
      <c r="U31" s="18"/>
      <c r="V31" s="18"/>
      <c r="W31" s="18"/>
      <c r="X31" s="18"/>
      <c r="Y31" s="18"/>
    </row>
    <row r="32" spans="1:25" ht="17.100000000000001" customHeight="1" x14ac:dyDescent="0.15"/>
    <row r="33" spans="13:25" ht="17.100000000000001" customHeight="1" x14ac:dyDescent="0.15"/>
    <row r="34" spans="13:25" ht="17.100000000000001" customHeight="1" x14ac:dyDescent="0.15"/>
    <row r="35" spans="13:25" ht="5.65" customHeight="1" x14ac:dyDescent="0.15"/>
    <row r="36" spans="13:25" ht="17.100000000000001" customHeight="1" x14ac:dyDescent="0.15"/>
    <row r="37" spans="13:25" ht="17.100000000000001" customHeight="1" x14ac:dyDescent="0.15"/>
    <row r="38" spans="13:25" ht="17.100000000000001" customHeight="1" x14ac:dyDescent="0.15"/>
    <row r="39" spans="13:25" ht="5.65" customHeight="1" x14ac:dyDescent="0.15"/>
    <row r="40" spans="13:25" ht="17.100000000000001" customHeight="1" x14ac:dyDescent="0.15"/>
    <row r="41" spans="13:25" ht="5.65" customHeight="1" x14ac:dyDescent="0.15"/>
    <row r="42" spans="13:25" ht="17.100000000000001" customHeight="1" x14ac:dyDescent="0.15"/>
    <row r="43" spans="13:25" ht="17.100000000000001" customHeight="1" x14ac:dyDescent="0.15"/>
    <row r="44" spans="13:25" ht="5.65" customHeight="1" x14ac:dyDescent="0.15"/>
    <row r="45" spans="13:25" ht="13.5" customHeight="1" x14ac:dyDescent="0.15">
      <c r="M45" s="18"/>
      <c r="N45" s="18"/>
      <c r="O45" s="18"/>
      <c r="P45" s="18"/>
      <c r="Q45" s="18"/>
      <c r="R45" s="18"/>
      <c r="S45" s="18"/>
      <c r="T45" s="18"/>
      <c r="U45" s="18"/>
      <c r="V45" s="18"/>
      <c r="W45" s="18"/>
      <c r="X45" s="18"/>
      <c r="Y45" s="18"/>
    </row>
    <row r="46" spans="13:25" ht="13.5" customHeight="1" x14ac:dyDescent="0.15">
      <c r="M46" s="18"/>
      <c r="N46" s="18"/>
      <c r="O46" s="18"/>
      <c r="P46" s="18"/>
      <c r="Q46" s="18"/>
      <c r="R46" s="18"/>
      <c r="S46" s="18"/>
      <c r="T46" s="18"/>
      <c r="U46" s="18"/>
      <c r="V46" s="18"/>
      <c r="W46" s="18"/>
      <c r="X46" s="18"/>
      <c r="Y46" s="18"/>
    </row>
    <row r="47" spans="13:25" ht="13.5" customHeight="1" x14ac:dyDescent="0.15">
      <c r="M47" s="18"/>
      <c r="N47" s="18"/>
      <c r="O47" s="18"/>
      <c r="P47" s="18"/>
      <c r="Q47" s="18"/>
      <c r="R47" s="18"/>
      <c r="S47" s="18"/>
      <c r="T47" s="18"/>
      <c r="U47" s="18"/>
      <c r="V47" s="18"/>
      <c r="W47" s="18"/>
      <c r="X47" s="18"/>
      <c r="Y47" s="18"/>
    </row>
    <row r="48" spans="13:25" ht="13.5" customHeight="1" x14ac:dyDescent="0.15">
      <c r="M48" s="18"/>
      <c r="N48" s="18"/>
      <c r="O48" s="18"/>
      <c r="P48" s="18"/>
      <c r="Q48" s="18"/>
      <c r="R48" s="18"/>
      <c r="S48" s="18"/>
      <c r="T48" s="18"/>
      <c r="U48" s="18"/>
      <c r="V48" s="18"/>
      <c r="W48" s="18"/>
      <c r="X48" s="18"/>
      <c r="Y48" s="18"/>
    </row>
    <row r="49" spans="1:25" ht="13.5" customHeight="1" x14ac:dyDescent="0.15">
      <c r="M49" s="18"/>
      <c r="N49" s="18"/>
      <c r="O49" s="18"/>
      <c r="P49" s="18"/>
      <c r="Q49" s="18"/>
      <c r="R49" s="18"/>
      <c r="S49" s="18"/>
      <c r="T49" s="18"/>
      <c r="U49" s="18"/>
      <c r="V49" s="18"/>
      <c r="W49" s="18"/>
      <c r="X49" s="18"/>
      <c r="Y49" s="18"/>
    </row>
    <row r="50" spans="1:25" x14ac:dyDescent="0.15">
      <c r="A50" s="1"/>
    </row>
    <row r="51" spans="1:25" x14ac:dyDescent="0.15">
      <c r="A51" s="1"/>
    </row>
    <row r="52" spans="1:25" x14ac:dyDescent="0.15">
      <c r="A52" s="1"/>
    </row>
    <row r="53" spans="1:25" x14ac:dyDescent="0.15">
      <c r="A53" s="1"/>
    </row>
    <row r="54" spans="1:25" x14ac:dyDescent="0.15">
      <c r="A54" s="1"/>
    </row>
    <row r="55" spans="1:25" x14ac:dyDescent="0.15">
      <c r="A55" s="1"/>
    </row>
  </sheetData>
  <mergeCells count="41">
    <mergeCell ref="Q17:Y17"/>
    <mergeCell ref="Q18:Y18"/>
    <mergeCell ref="Q19:Y19"/>
    <mergeCell ref="Q16:Y16"/>
    <mergeCell ref="Q20:Y20"/>
    <mergeCell ref="W10:Y10"/>
    <mergeCell ref="A1:M1"/>
    <mergeCell ref="N1:Y1"/>
    <mergeCell ref="W4:W5"/>
    <mergeCell ref="X4:X5"/>
    <mergeCell ref="F4:F5"/>
    <mergeCell ref="H4:H5"/>
    <mergeCell ref="I4:I5"/>
    <mergeCell ref="K4:K5"/>
    <mergeCell ref="L4:L5"/>
    <mergeCell ref="N3:P3"/>
    <mergeCell ref="Q3:S3"/>
    <mergeCell ref="T3:V3"/>
    <mergeCell ref="W3:Y3"/>
    <mergeCell ref="A3:A5"/>
    <mergeCell ref="B3:D3"/>
    <mergeCell ref="U4:U5"/>
    <mergeCell ref="P4:P5"/>
    <mergeCell ref="S4:S5"/>
    <mergeCell ref="V4:V5"/>
    <mergeCell ref="Y4:Y5"/>
    <mergeCell ref="N4:N5"/>
    <mergeCell ref="O4:O5"/>
    <mergeCell ref="Q4:Q5"/>
    <mergeCell ref="R4:R5"/>
    <mergeCell ref="T4:T5"/>
    <mergeCell ref="H3:J3"/>
    <mergeCell ref="K3:M3"/>
    <mergeCell ref="B4:B5"/>
    <mergeCell ref="C4:C5"/>
    <mergeCell ref="E4:E5"/>
    <mergeCell ref="D4:D5"/>
    <mergeCell ref="G4:G5"/>
    <mergeCell ref="J4:J5"/>
    <mergeCell ref="M4:M5"/>
    <mergeCell ref="E3:G3"/>
  </mergeCells>
  <phoneticPr fontId="29"/>
  <pageMargins left="0.78740157480314965" right="0.78740157480314965" top="0.98425196850393704" bottom="0.98425196850393704" header="0.51181102362204722" footer="0.51181102362204722"/>
  <pageSetup paperSize="9" firstPageNumber="58" pageOrder="overThenDown" orientation="portrait" useFirstPageNumber="1" r:id="rId1"/>
  <headerFooter differentOddEven="1">
    <oddHeader>&amp;L&amp;"ＭＳ 明朝,標準"&amp;10&amp;P　産  業</oddHeader>
    <evenHeader>&amp;R&amp;"ＭＳ 明朝,標準"&amp;10産  業　&amp;P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showGridLines="0" zoomScale="90" zoomScaleNormal="90" zoomScaleSheetLayoutView="90" zoomScalePageLayoutView="80" workbookViewId="0">
      <selection activeCell="M42" sqref="M42"/>
    </sheetView>
  </sheetViews>
  <sheetFormatPr defaultRowHeight="13.5" x14ac:dyDescent="0.15"/>
  <cols>
    <col min="1" max="1" width="1.5" style="32" customWidth="1"/>
    <col min="2" max="2" width="16" style="32" customWidth="1"/>
    <col min="3" max="3" width="1.375" style="32" customWidth="1"/>
    <col min="4" max="7" width="17" style="32" customWidth="1"/>
    <col min="8" max="13" width="14.125" style="32" customWidth="1"/>
    <col min="14" max="15" width="6.5" style="32" customWidth="1"/>
    <col min="16" max="27" width="7.25" style="32" customWidth="1"/>
    <col min="28" max="16384" width="9" style="32"/>
  </cols>
  <sheetData>
    <row r="1" spans="1:27" ht="19.5" customHeight="1" x14ac:dyDescent="0.15">
      <c r="A1" s="474" t="s">
        <v>554</v>
      </c>
      <c r="B1" s="474"/>
      <c r="C1" s="474"/>
      <c r="D1" s="474"/>
      <c r="E1" s="474"/>
      <c r="F1" s="474"/>
      <c r="G1" s="474"/>
      <c r="H1" s="483" t="s">
        <v>395</v>
      </c>
      <c r="I1" s="483"/>
      <c r="J1" s="483"/>
      <c r="K1" s="483"/>
      <c r="L1" s="483"/>
      <c r="M1" s="483"/>
      <c r="N1" s="25"/>
      <c r="O1" s="25"/>
      <c r="P1" s="18"/>
      <c r="Q1" s="18"/>
      <c r="R1" s="18"/>
      <c r="S1" s="18"/>
      <c r="T1" s="18"/>
      <c r="U1" s="18"/>
      <c r="V1" s="18"/>
      <c r="W1" s="18"/>
      <c r="X1" s="18"/>
      <c r="Y1" s="18"/>
      <c r="Z1" s="18"/>
      <c r="AA1" s="18"/>
    </row>
    <row r="2" spans="1:27" x14ac:dyDescent="0.15">
      <c r="A2" s="13"/>
      <c r="B2" s="1"/>
      <c r="C2" s="1"/>
      <c r="L2" s="530" t="s">
        <v>660</v>
      </c>
      <c r="M2" s="530"/>
    </row>
    <row r="3" spans="1:27" ht="17.100000000000001" customHeight="1" x14ac:dyDescent="0.15">
      <c r="A3" s="396" t="s">
        <v>396</v>
      </c>
      <c r="B3" s="396"/>
      <c r="C3" s="397"/>
      <c r="D3" s="417" t="s">
        <v>508</v>
      </c>
      <c r="E3" s="417"/>
      <c r="F3" s="417"/>
      <c r="G3" s="417" t="s">
        <v>397</v>
      </c>
      <c r="H3" s="417"/>
      <c r="I3" s="418"/>
      <c r="J3" s="417" t="s">
        <v>512</v>
      </c>
      <c r="K3" s="417"/>
      <c r="L3" s="417"/>
      <c r="M3" s="418"/>
    </row>
    <row r="4" spans="1:27" ht="17.100000000000001" customHeight="1" x14ac:dyDescent="0.15">
      <c r="A4" s="399"/>
      <c r="B4" s="399"/>
      <c r="C4" s="400"/>
      <c r="D4" s="92" t="s">
        <v>509</v>
      </c>
      <c r="E4" s="92" t="s">
        <v>510</v>
      </c>
      <c r="F4" s="92" t="s">
        <v>228</v>
      </c>
      <c r="G4" s="92" t="s">
        <v>511</v>
      </c>
      <c r="H4" s="92" t="s">
        <v>510</v>
      </c>
      <c r="I4" s="83" t="s">
        <v>228</v>
      </c>
      <c r="J4" s="92" t="s">
        <v>509</v>
      </c>
      <c r="K4" s="92" t="s">
        <v>510</v>
      </c>
      <c r="L4" s="92" t="s">
        <v>228</v>
      </c>
      <c r="M4" s="83" t="s">
        <v>513</v>
      </c>
    </row>
    <row r="5" spans="1:27" ht="8.4499999999999993" customHeight="1" x14ac:dyDescent="0.15">
      <c r="B5" s="39"/>
      <c r="C5" s="58"/>
      <c r="D5" s="93"/>
      <c r="E5" s="127"/>
      <c r="F5" s="142"/>
      <c r="G5" s="33"/>
      <c r="H5" s="33"/>
      <c r="I5" s="33"/>
      <c r="J5" s="95"/>
      <c r="K5" s="56"/>
      <c r="L5" s="56"/>
      <c r="M5" s="56"/>
    </row>
    <row r="6" spans="1:27" ht="19.899999999999999" customHeight="1" x14ac:dyDescent="0.15">
      <c r="B6" s="39"/>
      <c r="C6" s="58"/>
      <c r="D6" s="95" t="s">
        <v>280</v>
      </c>
      <c r="E6" s="56" t="s">
        <v>38</v>
      </c>
      <c r="F6" s="143" t="s">
        <v>281</v>
      </c>
      <c r="G6" s="33" t="s">
        <v>280</v>
      </c>
      <c r="H6" s="33" t="s">
        <v>38</v>
      </c>
      <c r="I6" s="33" t="s">
        <v>281</v>
      </c>
      <c r="J6" s="95" t="s">
        <v>280</v>
      </c>
      <c r="K6" s="56" t="s">
        <v>38</v>
      </c>
      <c r="L6" s="56" t="s">
        <v>281</v>
      </c>
      <c r="M6" s="56" t="s">
        <v>283</v>
      </c>
    </row>
    <row r="7" spans="1:27" ht="19.899999999999999" customHeight="1" x14ac:dyDescent="0.15">
      <c r="B7" s="39" t="s">
        <v>282</v>
      </c>
      <c r="C7" s="58"/>
      <c r="D7" s="144">
        <v>22023</v>
      </c>
      <c r="E7" s="124">
        <v>226059</v>
      </c>
      <c r="F7" s="145">
        <v>7606887</v>
      </c>
      <c r="G7" s="272">
        <v>4221</v>
      </c>
      <c r="H7" s="272">
        <v>42636</v>
      </c>
      <c r="I7" s="272">
        <v>3709872</v>
      </c>
      <c r="J7" s="144">
        <v>17802</v>
      </c>
      <c r="K7" s="124">
        <v>183423</v>
      </c>
      <c r="L7" s="124">
        <v>3897015</v>
      </c>
      <c r="M7" s="124">
        <v>3373336</v>
      </c>
    </row>
    <row r="8" spans="1:27" ht="19.899999999999999" customHeight="1" x14ac:dyDescent="0.15">
      <c r="B8" s="39"/>
      <c r="C8" s="58"/>
      <c r="D8" s="144"/>
      <c r="E8" s="124"/>
      <c r="F8" s="145"/>
      <c r="G8" s="68"/>
      <c r="H8" s="68"/>
      <c r="I8" s="68"/>
      <c r="J8" s="144"/>
      <c r="K8" s="124"/>
      <c r="L8" s="124"/>
      <c r="M8" s="124"/>
    </row>
    <row r="9" spans="1:27" ht="19.899999999999999" customHeight="1" x14ac:dyDescent="0.15">
      <c r="B9" s="39" t="s">
        <v>192</v>
      </c>
      <c r="C9" s="58">
        <v>3302</v>
      </c>
      <c r="D9" s="144">
        <v>3302</v>
      </c>
      <c r="E9" s="124">
        <v>35613</v>
      </c>
      <c r="F9" s="145">
        <v>1238457</v>
      </c>
      <c r="G9" s="272">
        <v>803</v>
      </c>
      <c r="H9" s="272">
        <v>7869</v>
      </c>
      <c r="I9" s="272">
        <v>669280</v>
      </c>
      <c r="J9" s="144">
        <v>2499</v>
      </c>
      <c r="K9" s="124">
        <v>27744</v>
      </c>
      <c r="L9" s="124">
        <v>569177</v>
      </c>
      <c r="M9" s="124">
        <v>500692</v>
      </c>
    </row>
    <row r="10" spans="1:27" ht="19.899999999999999" customHeight="1" x14ac:dyDescent="0.15">
      <c r="B10" s="39" t="s">
        <v>193</v>
      </c>
      <c r="C10" s="58"/>
      <c r="D10" s="144">
        <v>1434</v>
      </c>
      <c r="E10" s="124">
        <v>16799</v>
      </c>
      <c r="F10" s="145">
        <v>798879</v>
      </c>
      <c r="G10" s="272">
        <v>369</v>
      </c>
      <c r="H10" s="272">
        <v>4422</v>
      </c>
      <c r="I10" s="272">
        <v>497628</v>
      </c>
      <c r="J10" s="144">
        <v>1065</v>
      </c>
      <c r="K10" s="124">
        <v>12377</v>
      </c>
      <c r="L10" s="124">
        <v>301251</v>
      </c>
      <c r="M10" s="124">
        <v>277682</v>
      </c>
    </row>
    <row r="11" spans="1:27" ht="19.899999999999999" customHeight="1" x14ac:dyDescent="0.15">
      <c r="B11" s="39" t="s">
        <v>194</v>
      </c>
      <c r="C11" s="58"/>
      <c r="D11" s="144">
        <v>1450</v>
      </c>
      <c r="E11" s="124">
        <v>14580</v>
      </c>
      <c r="F11" s="145">
        <v>405971</v>
      </c>
      <c r="G11" s="272">
        <v>172</v>
      </c>
      <c r="H11" s="272">
        <v>2668</v>
      </c>
      <c r="I11" s="272">
        <v>115538</v>
      </c>
      <c r="J11" s="144">
        <v>1278</v>
      </c>
      <c r="K11" s="124">
        <v>11912</v>
      </c>
      <c r="L11" s="124">
        <v>290433</v>
      </c>
      <c r="M11" s="124">
        <v>222995</v>
      </c>
    </row>
    <row r="12" spans="1:27" ht="19.899999999999999" customHeight="1" x14ac:dyDescent="0.15">
      <c r="B12" s="39" t="s">
        <v>195</v>
      </c>
      <c r="C12" s="58"/>
      <c r="D12" s="144">
        <v>728</v>
      </c>
      <c r="E12" s="124">
        <v>7255</v>
      </c>
      <c r="F12" s="145">
        <v>218458</v>
      </c>
      <c r="G12" s="272">
        <v>149</v>
      </c>
      <c r="H12" s="272">
        <v>1037</v>
      </c>
      <c r="I12" s="272">
        <v>78551</v>
      </c>
      <c r="J12" s="144">
        <v>579</v>
      </c>
      <c r="K12" s="124">
        <v>6218</v>
      </c>
      <c r="L12" s="124">
        <v>139907</v>
      </c>
      <c r="M12" s="124">
        <v>82698</v>
      </c>
    </row>
    <row r="13" spans="1:27" ht="19.899999999999999" customHeight="1" x14ac:dyDescent="0.15">
      <c r="B13" s="39" t="s">
        <v>196</v>
      </c>
      <c r="C13" s="58"/>
      <c r="D13" s="144">
        <v>756</v>
      </c>
      <c r="E13" s="124">
        <v>7026</v>
      </c>
      <c r="F13" s="145">
        <v>427793</v>
      </c>
      <c r="G13" s="272">
        <v>134</v>
      </c>
      <c r="H13" s="272">
        <v>1475</v>
      </c>
      <c r="I13" s="272">
        <v>313195</v>
      </c>
      <c r="J13" s="144">
        <v>622</v>
      </c>
      <c r="K13" s="124">
        <v>5551</v>
      </c>
      <c r="L13" s="124">
        <v>114599</v>
      </c>
      <c r="M13" s="124">
        <v>130722</v>
      </c>
    </row>
    <row r="14" spans="1:27" ht="19.899999999999999" customHeight="1" x14ac:dyDescent="0.15">
      <c r="B14" s="39" t="s">
        <v>197</v>
      </c>
      <c r="C14" s="58"/>
      <c r="D14" s="144">
        <v>1256</v>
      </c>
      <c r="E14" s="124">
        <v>13999</v>
      </c>
      <c r="F14" s="145">
        <v>529677</v>
      </c>
      <c r="G14" s="272">
        <v>308</v>
      </c>
      <c r="H14" s="272">
        <v>3839</v>
      </c>
      <c r="I14" s="272">
        <v>313265</v>
      </c>
      <c r="J14" s="144">
        <v>948</v>
      </c>
      <c r="K14" s="124">
        <v>10160</v>
      </c>
      <c r="L14" s="124">
        <v>216411</v>
      </c>
      <c r="M14" s="124">
        <v>182707</v>
      </c>
    </row>
    <row r="15" spans="1:27" ht="19.899999999999999" customHeight="1" x14ac:dyDescent="0.15">
      <c r="B15" s="39" t="s">
        <v>198</v>
      </c>
      <c r="C15" s="58"/>
      <c r="D15" s="144">
        <v>702</v>
      </c>
      <c r="E15" s="124">
        <v>7115</v>
      </c>
      <c r="F15" s="145">
        <v>253472</v>
      </c>
      <c r="G15" s="272">
        <v>165</v>
      </c>
      <c r="H15" s="272">
        <v>1525</v>
      </c>
      <c r="I15" s="272">
        <v>132128</v>
      </c>
      <c r="J15" s="144">
        <v>537</v>
      </c>
      <c r="K15" s="124">
        <v>5590</v>
      </c>
      <c r="L15" s="124">
        <v>121344</v>
      </c>
      <c r="M15" s="124">
        <v>135551</v>
      </c>
    </row>
    <row r="16" spans="1:27" ht="19.899999999999999" customHeight="1" x14ac:dyDescent="0.15">
      <c r="B16" s="39" t="s">
        <v>199</v>
      </c>
      <c r="C16" s="58"/>
      <c r="D16" s="144">
        <v>1104</v>
      </c>
      <c r="E16" s="124">
        <v>11127</v>
      </c>
      <c r="F16" s="145">
        <v>381430</v>
      </c>
      <c r="G16" s="272">
        <v>196</v>
      </c>
      <c r="H16" s="272">
        <v>2022</v>
      </c>
      <c r="I16" s="272">
        <v>188555</v>
      </c>
      <c r="J16" s="144">
        <v>908</v>
      </c>
      <c r="K16" s="124">
        <v>9105</v>
      </c>
      <c r="L16" s="124">
        <v>192875</v>
      </c>
      <c r="M16" s="124">
        <v>143261</v>
      </c>
    </row>
    <row r="17" spans="2:13" ht="19.899999999999999" customHeight="1" x14ac:dyDescent="0.15">
      <c r="B17" s="39" t="s">
        <v>200</v>
      </c>
      <c r="C17" s="58"/>
      <c r="D17" s="144">
        <v>2261</v>
      </c>
      <c r="E17" s="124">
        <v>23941</v>
      </c>
      <c r="F17" s="145">
        <v>660155</v>
      </c>
      <c r="G17" s="272">
        <v>354</v>
      </c>
      <c r="H17" s="272">
        <v>2638</v>
      </c>
      <c r="I17" s="272">
        <v>167049</v>
      </c>
      <c r="J17" s="144">
        <v>1907</v>
      </c>
      <c r="K17" s="124">
        <v>21303</v>
      </c>
      <c r="L17" s="124">
        <v>493106</v>
      </c>
      <c r="M17" s="124">
        <v>400822</v>
      </c>
    </row>
    <row r="18" spans="2:13" ht="19.899999999999999" customHeight="1" x14ac:dyDescent="0.15">
      <c r="B18" s="39" t="s">
        <v>201</v>
      </c>
      <c r="C18" s="58"/>
      <c r="D18" s="144">
        <v>494</v>
      </c>
      <c r="E18" s="124">
        <v>4955</v>
      </c>
      <c r="F18" s="145">
        <v>122171</v>
      </c>
      <c r="G18" s="272">
        <v>89</v>
      </c>
      <c r="H18" s="272">
        <v>596</v>
      </c>
      <c r="I18" s="272">
        <v>36157</v>
      </c>
      <c r="J18" s="144">
        <v>405</v>
      </c>
      <c r="K18" s="124">
        <v>4359</v>
      </c>
      <c r="L18" s="124">
        <v>86014</v>
      </c>
      <c r="M18" s="124">
        <v>70639</v>
      </c>
    </row>
    <row r="19" spans="2:13" ht="19.899999999999999" customHeight="1" x14ac:dyDescent="0.15">
      <c r="B19" s="40" t="s">
        <v>202</v>
      </c>
      <c r="C19" s="40"/>
      <c r="D19" s="146">
        <v>837</v>
      </c>
      <c r="E19" s="147">
        <v>7735</v>
      </c>
      <c r="F19" s="148">
        <v>198504</v>
      </c>
      <c r="G19" s="69">
        <v>136</v>
      </c>
      <c r="H19" s="69">
        <v>1187</v>
      </c>
      <c r="I19" s="69">
        <v>74872</v>
      </c>
      <c r="J19" s="146">
        <v>701</v>
      </c>
      <c r="K19" s="147">
        <v>6548</v>
      </c>
      <c r="L19" s="147">
        <v>123632</v>
      </c>
      <c r="M19" s="147">
        <v>102907</v>
      </c>
    </row>
    <row r="20" spans="2:13" ht="19.899999999999999" customHeight="1" x14ac:dyDescent="0.15">
      <c r="B20" s="39" t="s">
        <v>203</v>
      </c>
      <c r="C20" s="58"/>
      <c r="D20" s="144">
        <v>675</v>
      </c>
      <c r="E20" s="124">
        <v>7231</v>
      </c>
      <c r="F20" s="145">
        <v>209390</v>
      </c>
      <c r="G20" s="272">
        <v>130</v>
      </c>
      <c r="H20" s="272">
        <v>1609</v>
      </c>
      <c r="I20" s="272">
        <v>109575</v>
      </c>
      <c r="J20" s="144">
        <v>545</v>
      </c>
      <c r="K20" s="124">
        <v>5622</v>
      </c>
      <c r="L20" s="124">
        <v>99815</v>
      </c>
      <c r="M20" s="124">
        <v>80668</v>
      </c>
    </row>
    <row r="21" spans="2:13" ht="19.899999999999999" customHeight="1" x14ac:dyDescent="0.15">
      <c r="B21" s="39" t="s">
        <v>204</v>
      </c>
      <c r="C21" s="58"/>
      <c r="D21" s="144">
        <v>630</v>
      </c>
      <c r="E21" s="124">
        <v>6160</v>
      </c>
      <c r="F21" s="145">
        <v>144774</v>
      </c>
      <c r="G21" s="272">
        <v>104</v>
      </c>
      <c r="H21" s="272">
        <v>876</v>
      </c>
      <c r="I21" s="272">
        <v>45771</v>
      </c>
      <c r="J21" s="144">
        <v>526</v>
      </c>
      <c r="K21" s="124">
        <v>5284</v>
      </c>
      <c r="L21" s="124">
        <v>99003</v>
      </c>
      <c r="M21" s="124">
        <v>82664</v>
      </c>
    </row>
    <row r="22" spans="2:13" ht="19.899999999999999" customHeight="1" x14ac:dyDescent="0.15">
      <c r="B22" s="39" t="s">
        <v>205</v>
      </c>
      <c r="C22" s="58"/>
      <c r="D22" s="144">
        <v>561</v>
      </c>
      <c r="E22" s="124">
        <v>5414</v>
      </c>
      <c r="F22" s="145">
        <v>143589</v>
      </c>
      <c r="G22" s="272">
        <v>106</v>
      </c>
      <c r="H22" s="272">
        <v>715</v>
      </c>
      <c r="I22" s="272">
        <v>47537</v>
      </c>
      <c r="J22" s="144">
        <v>455</v>
      </c>
      <c r="K22" s="124">
        <v>4699</v>
      </c>
      <c r="L22" s="124">
        <v>96052</v>
      </c>
      <c r="M22" s="124">
        <v>68357</v>
      </c>
    </row>
    <row r="23" spans="2:13" ht="19.899999999999999" customHeight="1" x14ac:dyDescent="0.15">
      <c r="B23" s="39" t="s">
        <v>206</v>
      </c>
      <c r="C23" s="58"/>
      <c r="D23" s="144">
        <v>441</v>
      </c>
      <c r="E23" s="124">
        <v>4531</v>
      </c>
      <c r="F23" s="145">
        <v>219341</v>
      </c>
      <c r="G23" s="272">
        <v>77</v>
      </c>
      <c r="H23" s="272">
        <v>1245</v>
      </c>
      <c r="I23" s="272">
        <v>157363</v>
      </c>
      <c r="J23" s="144">
        <v>364</v>
      </c>
      <c r="K23" s="124">
        <v>3286</v>
      </c>
      <c r="L23" s="124">
        <v>61978</v>
      </c>
      <c r="M23" s="124">
        <v>42006</v>
      </c>
    </row>
    <row r="24" spans="2:13" ht="19.899999999999999" customHeight="1" x14ac:dyDescent="0.15">
      <c r="B24" s="39" t="s">
        <v>207</v>
      </c>
      <c r="C24" s="58"/>
      <c r="D24" s="144">
        <v>376</v>
      </c>
      <c r="E24" s="124">
        <v>2731</v>
      </c>
      <c r="F24" s="145">
        <v>80054</v>
      </c>
      <c r="G24" s="272">
        <v>60</v>
      </c>
      <c r="H24" s="272">
        <v>364</v>
      </c>
      <c r="I24" s="272">
        <v>25859</v>
      </c>
      <c r="J24" s="144">
        <v>316</v>
      </c>
      <c r="K24" s="124">
        <v>2367</v>
      </c>
      <c r="L24" s="124">
        <v>54195</v>
      </c>
      <c r="M24" s="124">
        <v>53117</v>
      </c>
    </row>
    <row r="25" spans="2:13" ht="19.899999999999999" customHeight="1" x14ac:dyDescent="0.15">
      <c r="B25" s="39" t="s">
        <v>208</v>
      </c>
      <c r="C25" s="58"/>
      <c r="D25" s="144">
        <v>342</v>
      </c>
      <c r="E25" s="124">
        <v>2616</v>
      </c>
      <c r="F25" s="145">
        <v>63152</v>
      </c>
      <c r="G25" s="272">
        <v>66</v>
      </c>
      <c r="H25" s="272">
        <v>354</v>
      </c>
      <c r="I25" s="272">
        <v>18149</v>
      </c>
      <c r="J25" s="144">
        <v>276</v>
      </c>
      <c r="K25" s="124">
        <v>2262</v>
      </c>
      <c r="L25" s="124">
        <v>45003</v>
      </c>
      <c r="M25" s="124">
        <v>25892</v>
      </c>
    </row>
    <row r="26" spans="2:13" ht="19.899999999999999" customHeight="1" x14ac:dyDescent="0.15">
      <c r="B26" s="39" t="s">
        <v>209</v>
      </c>
      <c r="C26" s="58"/>
      <c r="D26" s="144">
        <v>472</v>
      </c>
      <c r="E26" s="124">
        <v>4591</v>
      </c>
      <c r="F26" s="145">
        <v>111232</v>
      </c>
      <c r="G26" s="272">
        <v>76</v>
      </c>
      <c r="H26" s="272">
        <v>490</v>
      </c>
      <c r="I26" s="272">
        <v>26794</v>
      </c>
      <c r="J26" s="144">
        <v>396</v>
      </c>
      <c r="K26" s="124">
        <v>4101</v>
      </c>
      <c r="L26" s="124">
        <v>84438</v>
      </c>
      <c r="M26" s="124">
        <v>72318</v>
      </c>
    </row>
    <row r="27" spans="2:13" ht="19.899999999999999" customHeight="1" x14ac:dyDescent="0.15">
      <c r="B27" s="39" t="s">
        <v>210</v>
      </c>
      <c r="C27" s="58"/>
      <c r="D27" s="144">
        <v>341</v>
      </c>
      <c r="E27" s="124">
        <v>2517</v>
      </c>
      <c r="F27" s="145">
        <v>48351</v>
      </c>
      <c r="G27" s="272">
        <v>66</v>
      </c>
      <c r="H27" s="272">
        <v>307</v>
      </c>
      <c r="I27" s="272">
        <v>9325</v>
      </c>
      <c r="J27" s="144">
        <v>275</v>
      </c>
      <c r="K27" s="124">
        <v>2210</v>
      </c>
      <c r="L27" s="124">
        <v>39026</v>
      </c>
      <c r="M27" s="124">
        <v>27665</v>
      </c>
    </row>
    <row r="28" spans="2:13" ht="19.899999999999999" customHeight="1" x14ac:dyDescent="0.15">
      <c r="B28" s="39" t="s">
        <v>211</v>
      </c>
      <c r="C28" s="58"/>
      <c r="D28" s="144">
        <v>583</v>
      </c>
      <c r="E28" s="124">
        <v>6034</v>
      </c>
      <c r="F28" s="145">
        <v>208786</v>
      </c>
      <c r="G28" s="272">
        <v>115</v>
      </c>
      <c r="H28" s="272">
        <v>957</v>
      </c>
      <c r="I28" s="272">
        <v>98593</v>
      </c>
      <c r="J28" s="144">
        <v>468</v>
      </c>
      <c r="K28" s="124">
        <v>5077</v>
      </c>
      <c r="L28" s="124">
        <v>110193</v>
      </c>
      <c r="M28" s="124">
        <v>116551</v>
      </c>
    </row>
    <row r="29" spans="2:13" ht="20.100000000000001" customHeight="1" x14ac:dyDescent="0.15">
      <c r="B29" s="39" t="s">
        <v>212</v>
      </c>
      <c r="C29" s="58"/>
      <c r="D29" s="144">
        <v>517</v>
      </c>
      <c r="E29" s="124">
        <v>4948</v>
      </c>
      <c r="F29" s="145">
        <v>134956</v>
      </c>
      <c r="G29" s="272">
        <v>107</v>
      </c>
      <c r="H29" s="272">
        <v>939</v>
      </c>
      <c r="I29" s="272">
        <v>50367</v>
      </c>
      <c r="J29" s="144">
        <v>410</v>
      </c>
      <c r="K29" s="124">
        <v>4009</v>
      </c>
      <c r="L29" s="124">
        <v>84590</v>
      </c>
      <c r="M29" s="124">
        <v>98014</v>
      </c>
    </row>
    <row r="30" spans="2:13" ht="20.100000000000001" customHeight="1" x14ac:dyDescent="0.15">
      <c r="B30" s="39" t="s">
        <v>213</v>
      </c>
      <c r="C30" s="58"/>
      <c r="D30" s="144">
        <v>706</v>
      </c>
      <c r="E30" s="124">
        <v>10770</v>
      </c>
      <c r="F30" s="145">
        <v>503759</v>
      </c>
      <c r="G30" s="272">
        <v>109</v>
      </c>
      <c r="H30" s="272">
        <v>3003</v>
      </c>
      <c r="I30" s="272">
        <v>333325</v>
      </c>
      <c r="J30" s="144">
        <v>597</v>
      </c>
      <c r="K30" s="124">
        <v>7767</v>
      </c>
      <c r="L30" s="124">
        <v>170434</v>
      </c>
      <c r="M30" s="124">
        <v>164888</v>
      </c>
    </row>
    <row r="31" spans="2:13" ht="20.100000000000001" customHeight="1" x14ac:dyDescent="0.15">
      <c r="B31" s="39" t="s">
        <v>214</v>
      </c>
      <c r="C31" s="58"/>
      <c r="D31" s="144">
        <v>324</v>
      </c>
      <c r="E31" s="124">
        <v>3976</v>
      </c>
      <c r="F31" s="145">
        <v>90194</v>
      </c>
      <c r="G31" s="272">
        <v>68</v>
      </c>
      <c r="H31" s="272">
        <v>619</v>
      </c>
      <c r="I31" s="272">
        <v>27161</v>
      </c>
      <c r="J31" s="144">
        <v>256</v>
      </c>
      <c r="K31" s="124">
        <v>3357</v>
      </c>
      <c r="L31" s="124">
        <v>63032</v>
      </c>
      <c r="M31" s="124">
        <v>80702</v>
      </c>
    </row>
    <row r="32" spans="2:13" ht="20.100000000000001" customHeight="1" x14ac:dyDescent="0.15">
      <c r="B32" s="39" t="s">
        <v>215</v>
      </c>
      <c r="C32" s="58"/>
      <c r="D32" s="144">
        <v>335</v>
      </c>
      <c r="E32" s="124">
        <v>2980</v>
      </c>
      <c r="F32" s="145">
        <v>115744</v>
      </c>
      <c r="G32" s="272">
        <v>68</v>
      </c>
      <c r="H32" s="272">
        <v>543</v>
      </c>
      <c r="I32" s="272">
        <v>60834</v>
      </c>
      <c r="J32" s="144">
        <v>267</v>
      </c>
      <c r="K32" s="124">
        <v>2437</v>
      </c>
      <c r="L32" s="124">
        <v>54910</v>
      </c>
      <c r="M32" s="124">
        <v>43550</v>
      </c>
    </row>
    <row r="33" spans="1:27" ht="20.100000000000001" customHeight="1" x14ac:dyDescent="0.15">
      <c r="B33" s="39" t="s">
        <v>216</v>
      </c>
      <c r="C33" s="58"/>
      <c r="D33" s="144">
        <v>479</v>
      </c>
      <c r="E33" s="124">
        <v>3395</v>
      </c>
      <c r="F33" s="145">
        <v>67483</v>
      </c>
      <c r="G33" s="272">
        <v>49</v>
      </c>
      <c r="H33" s="272">
        <v>274</v>
      </c>
      <c r="I33" s="272">
        <v>11337</v>
      </c>
      <c r="J33" s="144">
        <v>430</v>
      </c>
      <c r="K33" s="124">
        <v>3121</v>
      </c>
      <c r="L33" s="124">
        <v>56146</v>
      </c>
      <c r="M33" s="124">
        <v>55786</v>
      </c>
    </row>
    <row r="34" spans="1:27" ht="20.100000000000001" customHeight="1" x14ac:dyDescent="0.15">
      <c r="A34" s="13"/>
      <c r="B34" s="58" t="s">
        <v>217</v>
      </c>
      <c r="C34" s="58"/>
      <c r="D34" s="144">
        <v>917</v>
      </c>
      <c r="E34" s="124">
        <v>8020</v>
      </c>
      <c r="F34" s="145">
        <v>231114</v>
      </c>
      <c r="G34" s="124">
        <v>145</v>
      </c>
      <c r="H34" s="124">
        <v>1063</v>
      </c>
      <c r="I34" s="124">
        <v>101663</v>
      </c>
      <c r="J34" s="144">
        <v>772</v>
      </c>
      <c r="K34" s="124">
        <v>6957</v>
      </c>
      <c r="L34" s="124">
        <v>129452</v>
      </c>
      <c r="M34" s="124">
        <v>110482</v>
      </c>
    </row>
    <row r="35" spans="1:27" ht="8.4499999999999993" customHeight="1" x14ac:dyDescent="0.15">
      <c r="A35" s="76"/>
      <c r="B35" s="81"/>
      <c r="C35" s="81"/>
      <c r="D35" s="149"/>
      <c r="E35" s="150"/>
      <c r="F35" s="151"/>
      <c r="G35" s="150"/>
      <c r="H35" s="150"/>
      <c r="I35" s="150"/>
      <c r="J35" s="149"/>
      <c r="K35" s="150"/>
      <c r="L35" s="150"/>
      <c r="M35" s="150"/>
    </row>
    <row r="36" spans="1:27" x14ac:dyDescent="0.15">
      <c r="B36" s="1"/>
      <c r="C36" s="1"/>
      <c r="J36" s="18"/>
      <c r="K36" s="18"/>
      <c r="L36" s="19"/>
      <c r="M36" s="28" t="s">
        <v>653</v>
      </c>
    </row>
    <row r="37" spans="1:27" x14ac:dyDescent="0.15">
      <c r="B37" s="1"/>
      <c r="C37" s="1"/>
    </row>
    <row r="39" spans="1:27" ht="18.75" customHeight="1" x14ac:dyDescent="0.15">
      <c r="I39" s="18"/>
      <c r="J39" s="18"/>
      <c r="K39" s="18"/>
      <c r="L39" s="18"/>
      <c r="M39" s="18"/>
      <c r="N39" s="18"/>
      <c r="O39" s="18"/>
      <c r="P39" s="18"/>
      <c r="Q39" s="18"/>
      <c r="R39" s="18"/>
      <c r="S39" s="18"/>
      <c r="T39" s="18"/>
      <c r="U39" s="18"/>
      <c r="V39" s="18"/>
      <c r="W39" s="18"/>
      <c r="X39" s="18"/>
      <c r="Y39" s="18"/>
      <c r="Z39" s="18"/>
      <c r="AA39" s="18"/>
    </row>
    <row r="41" spans="1:27" ht="17.100000000000001" customHeight="1" x14ac:dyDescent="0.15"/>
    <row r="42" spans="1:27" ht="17.100000000000001" customHeight="1" x14ac:dyDescent="0.15"/>
    <row r="58" spans="12:12" x14ac:dyDescent="0.15">
      <c r="L58" s="32" t="s">
        <v>723</v>
      </c>
    </row>
    <row r="59" spans="12:12" x14ac:dyDescent="0.15">
      <c r="L59" s="32" t="s">
        <v>724</v>
      </c>
    </row>
    <row r="60" spans="12:12" x14ac:dyDescent="0.15">
      <c r="L60" s="32" t="s">
        <v>722</v>
      </c>
    </row>
  </sheetData>
  <mergeCells count="7">
    <mergeCell ref="A1:G1"/>
    <mergeCell ref="H1:M1"/>
    <mergeCell ref="L2:M2"/>
    <mergeCell ref="D3:F3"/>
    <mergeCell ref="J3:M3"/>
    <mergeCell ref="G3:I3"/>
    <mergeCell ref="A3:C4"/>
  </mergeCells>
  <phoneticPr fontId="29"/>
  <pageMargins left="0.78740157480314965" right="0.78740157480314965" top="0.98425196850393704" bottom="0.98425196850393704" header="0.51181102362204722" footer="0.51181102362204722"/>
  <pageSetup paperSize="9" firstPageNumber="60" pageOrder="overThenDown" orientation="portrait" useFirstPageNumber="1" r:id="rId1"/>
  <headerFooter differentOddEven="1">
    <oddHeader>&amp;L&amp;"ＭＳ 明朝,標準"&amp;10&amp;P　産  業</oddHeader>
    <evenHeader>&amp;R&amp;"ＭＳ 明朝,標準"&amp;10産  業　&amp;P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showGridLines="0" zoomScale="90" zoomScaleNormal="90" zoomScaleSheetLayoutView="90" zoomScalePageLayoutView="80" workbookViewId="0">
      <selection activeCell="I46" sqref="I46:M46"/>
    </sheetView>
  </sheetViews>
  <sheetFormatPr defaultRowHeight="13.5" x14ac:dyDescent="0.15"/>
  <cols>
    <col min="1" max="1" width="8.5" style="32" customWidth="1"/>
    <col min="2" max="2" width="6.375" style="32" customWidth="1"/>
    <col min="3" max="3" width="6.625" style="32" customWidth="1"/>
    <col min="4" max="4" width="7.25" style="32" customWidth="1"/>
    <col min="5" max="6" width="6.375" style="32" customWidth="1"/>
    <col min="7" max="7" width="7.25" style="32" customWidth="1"/>
    <col min="8" max="8" width="5.875" style="32" customWidth="1"/>
    <col min="9" max="9" width="6.625" style="32" customWidth="1"/>
    <col min="10" max="10" width="6.875" style="32" customWidth="1"/>
    <col min="11" max="11" width="5.875" style="32" customWidth="1"/>
    <col min="12" max="12" width="6.25" style="32" customWidth="1"/>
    <col min="13" max="13" width="6.875" style="32" customWidth="1"/>
    <col min="14" max="25" width="7.25" style="32" customWidth="1"/>
    <col min="26" max="16384" width="9" style="32"/>
  </cols>
  <sheetData>
    <row r="1" spans="1:25" ht="26.25" customHeight="1" x14ac:dyDescent="0.15">
      <c r="B1" s="25" t="s">
        <v>284</v>
      </c>
      <c r="C1" s="18"/>
      <c r="D1" s="18"/>
      <c r="E1" s="18"/>
      <c r="F1" s="18"/>
      <c r="G1" s="18"/>
      <c r="H1" s="18"/>
      <c r="I1" s="18"/>
      <c r="J1" s="18"/>
      <c r="K1" s="18"/>
      <c r="L1" s="18"/>
      <c r="M1" s="18"/>
      <c r="N1" s="18"/>
      <c r="O1" s="18"/>
      <c r="P1" s="18"/>
      <c r="Q1" s="18"/>
      <c r="R1" s="18"/>
      <c r="S1" s="18"/>
      <c r="T1" s="18"/>
      <c r="U1" s="18"/>
      <c r="V1" s="18"/>
      <c r="W1" s="18"/>
      <c r="X1" s="18"/>
      <c r="Y1" s="18"/>
    </row>
    <row r="2" spans="1:25" ht="14.25" customHeight="1" x14ac:dyDescent="0.15">
      <c r="C2" s="18"/>
      <c r="D2" s="18"/>
      <c r="E2" s="18"/>
      <c r="F2" s="18"/>
      <c r="G2" s="18"/>
      <c r="H2" s="18"/>
      <c r="I2" s="18"/>
      <c r="J2" s="18"/>
      <c r="K2" s="18"/>
      <c r="L2" s="18"/>
      <c r="M2" s="28" t="s">
        <v>138</v>
      </c>
      <c r="N2" s="18"/>
      <c r="O2" s="18"/>
      <c r="P2" s="18"/>
      <c r="Q2" s="18"/>
      <c r="R2" s="18"/>
      <c r="S2" s="18"/>
      <c r="T2" s="18"/>
      <c r="U2" s="18"/>
      <c r="V2" s="18"/>
      <c r="W2" s="18"/>
      <c r="X2" s="18"/>
      <c r="Y2" s="18"/>
    </row>
    <row r="3" spans="1:25" ht="17.100000000000001" customHeight="1" x14ac:dyDescent="0.15">
      <c r="A3" s="416" t="s">
        <v>0</v>
      </c>
      <c r="B3" s="417" t="s">
        <v>556</v>
      </c>
      <c r="C3" s="417"/>
      <c r="D3" s="417"/>
      <c r="E3" s="417"/>
      <c r="F3" s="417"/>
      <c r="G3" s="417"/>
      <c r="H3" s="417"/>
      <c r="I3" s="417"/>
      <c r="J3" s="417"/>
      <c r="K3" s="417"/>
      <c r="L3" s="417"/>
      <c r="M3" s="418"/>
    </row>
    <row r="4" spans="1:25" ht="17.100000000000001" customHeight="1" x14ac:dyDescent="0.15">
      <c r="A4" s="416"/>
      <c r="B4" s="417" t="s">
        <v>285</v>
      </c>
      <c r="C4" s="417"/>
      <c r="D4" s="417"/>
      <c r="E4" s="417" t="s">
        <v>286</v>
      </c>
      <c r="F4" s="417"/>
      <c r="G4" s="417"/>
      <c r="H4" s="417" t="s">
        <v>287</v>
      </c>
      <c r="I4" s="417"/>
      <c r="J4" s="417"/>
      <c r="K4" s="417" t="s">
        <v>288</v>
      </c>
      <c r="L4" s="417"/>
      <c r="M4" s="418"/>
    </row>
    <row r="5" spans="1:25" ht="17.100000000000001" customHeight="1" x14ac:dyDescent="0.15">
      <c r="A5" s="416"/>
      <c r="B5" s="417" t="s">
        <v>222</v>
      </c>
      <c r="C5" s="487" t="s">
        <v>484</v>
      </c>
      <c r="D5" s="487" t="s">
        <v>485</v>
      </c>
      <c r="E5" s="417" t="s">
        <v>222</v>
      </c>
      <c r="F5" s="487" t="s">
        <v>484</v>
      </c>
      <c r="G5" s="487" t="s">
        <v>485</v>
      </c>
      <c r="H5" s="506" t="s">
        <v>222</v>
      </c>
      <c r="I5" s="487" t="s">
        <v>484</v>
      </c>
      <c r="J5" s="487" t="s">
        <v>485</v>
      </c>
      <c r="K5" s="506" t="s">
        <v>222</v>
      </c>
      <c r="L5" s="487" t="s">
        <v>516</v>
      </c>
      <c r="M5" s="487" t="s">
        <v>485</v>
      </c>
    </row>
    <row r="6" spans="1:25" ht="17.100000000000001" customHeight="1" x14ac:dyDescent="0.15">
      <c r="A6" s="416"/>
      <c r="B6" s="417"/>
      <c r="C6" s="488"/>
      <c r="D6" s="488"/>
      <c r="E6" s="417"/>
      <c r="F6" s="488"/>
      <c r="G6" s="488"/>
      <c r="H6" s="508"/>
      <c r="I6" s="488"/>
      <c r="J6" s="488"/>
      <c r="K6" s="508"/>
      <c r="L6" s="488"/>
      <c r="M6" s="488"/>
    </row>
    <row r="7" spans="1:25" ht="5.65" customHeight="1" x14ac:dyDescent="0.15">
      <c r="A7" s="57"/>
      <c r="B7" s="93"/>
      <c r="C7" s="33"/>
      <c r="D7" s="33"/>
      <c r="E7" s="33"/>
      <c r="F7" s="33"/>
      <c r="G7" s="33"/>
      <c r="H7" s="33"/>
      <c r="I7" s="33"/>
      <c r="J7" s="33"/>
      <c r="K7" s="33"/>
      <c r="L7" s="33"/>
      <c r="M7" s="33"/>
    </row>
    <row r="8" spans="1:25" ht="18.399999999999999" customHeight="1" x14ac:dyDescent="0.15">
      <c r="A8" s="85" t="s">
        <v>622</v>
      </c>
      <c r="B8" s="219">
        <v>251</v>
      </c>
      <c r="C8" s="223">
        <v>1971</v>
      </c>
      <c r="D8" s="233">
        <v>128396</v>
      </c>
      <c r="E8" s="223">
        <v>68</v>
      </c>
      <c r="F8" s="223">
        <v>115</v>
      </c>
      <c r="G8" s="223">
        <v>4337</v>
      </c>
      <c r="H8" s="223">
        <v>54</v>
      </c>
      <c r="I8" s="223">
        <v>183</v>
      </c>
      <c r="J8" s="223">
        <v>5256</v>
      </c>
      <c r="K8" s="223">
        <v>69</v>
      </c>
      <c r="L8" s="223">
        <v>461</v>
      </c>
      <c r="M8" s="223">
        <v>25259</v>
      </c>
    </row>
    <row r="9" spans="1:25" ht="18.399999999999999" customHeight="1" x14ac:dyDescent="0.15">
      <c r="A9" s="174" t="s">
        <v>605</v>
      </c>
      <c r="B9" s="219">
        <v>198</v>
      </c>
      <c r="C9" s="223">
        <v>1640</v>
      </c>
      <c r="D9" s="233">
        <v>98676</v>
      </c>
      <c r="E9" s="223">
        <v>41</v>
      </c>
      <c r="F9" s="223">
        <v>67</v>
      </c>
      <c r="G9" s="223">
        <v>1629</v>
      </c>
      <c r="H9" s="223">
        <v>54</v>
      </c>
      <c r="I9" s="223">
        <v>184</v>
      </c>
      <c r="J9" s="223">
        <v>5707</v>
      </c>
      <c r="K9" s="223">
        <v>56</v>
      </c>
      <c r="L9" s="223">
        <v>389</v>
      </c>
      <c r="M9" s="223">
        <v>13609</v>
      </c>
    </row>
    <row r="10" spans="1:25" ht="18.399999999999999" customHeight="1" x14ac:dyDescent="0.15">
      <c r="A10" s="174" t="s">
        <v>606</v>
      </c>
      <c r="B10" s="219">
        <v>224</v>
      </c>
      <c r="C10" s="223">
        <v>1903</v>
      </c>
      <c r="D10" s="233">
        <v>124637</v>
      </c>
      <c r="E10" s="223">
        <v>55</v>
      </c>
      <c r="F10" s="223">
        <v>94</v>
      </c>
      <c r="G10" s="223">
        <v>1955</v>
      </c>
      <c r="H10" s="223">
        <v>57</v>
      </c>
      <c r="I10" s="223">
        <v>195</v>
      </c>
      <c r="J10" s="223">
        <v>15336</v>
      </c>
      <c r="K10" s="223">
        <v>50</v>
      </c>
      <c r="L10" s="223">
        <v>353</v>
      </c>
      <c r="M10" s="223">
        <v>16083</v>
      </c>
    </row>
    <row r="11" spans="1:25" ht="18.399999999999999" customHeight="1" x14ac:dyDescent="0.15">
      <c r="A11" s="174" t="s">
        <v>607</v>
      </c>
      <c r="B11" s="219">
        <v>189</v>
      </c>
      <c r="C11" s="220">
        <v>1653</v>
      </c>
      <c r="D11" s="230">
        <v>102394</v>
      </c>
      <c r="E11" s="220">
        <v>50</v>
      </c>
      <c r="F11" s="220">
        <v>86</v>
      </c>
      <c r="G11" s="220">
        <v>12043</v>
      </c>
      <c r="H11" s="220">
        <v>47</v>
      </c>
      <c r="I11" s="220">
        <v>159</v>
      </c>
      <c r="J11" s="220">
        <v>4055</v>
      </c>
      <c r="K11" s="220">
        <v>46</v>
      </c>
      <c r="L11" s="220">
        <v>307</v>
      </c>
      <c r="M11" s="220">
        <v>10201</v>
      </c>
    </row>
    <row r="12" spans="1:25" ht="18.399999999999999" customHeight="1" x14ac:dyDescent="0.15">
      <c r="A12" s="175" t="s">
        <v>608</v>
      </c>
      <c r="B12" s="221">
        <v>145</v>
      </c>
      <c r="C12" s="222">
        <v>1130</v>
      </c>
      <c r="D12" s="224">
        <v>88245</v>
      </c>
      <c r="E12" s="222">
        <v>52</v>
      </c>
      <c r="F12" s="222">
        <v>82</v>
      </c>
      <c r="G12" s="222">
        <v>1596</v>
      </c>
      <c r="H12" s="222">
        <v>24</v>
      </c>
      <c r="I12" s="222">
        <v>83</v>
      </c>
      <c r="J12" s="222">
        <v>2384</v>
      </c>
      <c r="K12" s="222">
        <v>42</v>
      </c>
      <c r="L12" s="222">
        <v>276</v>
      </c>
      <c r="M12" s="222">
        <v>19635</v>
      </c>
    </row>
    <row r="13" spans="1:25" ht="5.65" customHeight="1" x14ac:dyDescent="0.15">
      <c r="A13" s="81"/>
      <c r="B13" s="98"/>
      <c r="C13" s="79"/>
      <c r="D13" s="79"/>
      <c r="E13" s="79"/>
      <c r="F13" s="79"/>
      <c r="G13" s="79"/>
      <c r="H13" s="79"/>
      <c r="I13" s="79"/>
      <c r="J13" s="79"/>
      <c r="K13" s="79"/>
      <c r="L13" s="79"/>
      <c r="M13" s="79"/>
    </row>
    <row r="14" spans="1:25" x14ac:dyDescent="0.15">
      <c r="A14" s="1"/>
    </row>
    <row r="15" spans="1:25" x14ac:dyDescent="0.15">
      <c r="A15" s="1"/>
    </row>
    <row r="16" spans="1:25" x14ac:dyDescent="0.15">
      <c r="A16" s="1"/>
    </row>
    <row r="17" spans="1:13" x14ac:dyDescent="0.15">
      <c r="A17" s="1"/>
    </row>
    <row r="18" spans="1:13" ht="17.100000000000001" customHeight="1" x14ac:dyDescent="0.15">
      <c r="A18" s="416" t="s">
        <v>0</v>
      </c>
      <c r="B18" s="417" t="s">
        <v>514</v>
      </c>
      <c r="C18" s="417"/>
      <c r="D18" s="417"/>
      <c r="E18" s="417" t="s">
        <v>555</v>
      </c>
      <c r="F18" s="417"/>
      <c r="G18" s="417"/>
      <c r="H18" s="417"/>
      <c r="I18" s="417"/>
      <c r="J18" s="417"/>
      <c r="K18" s="417"/>
      <c r="L18" s="417"/>
      <c r="M18" s="418"/>
    </row>
    <row r="19" spans="1:13" ht="17.100000000000001" customHeight="1" x14ac:dyDescent="0.15">
      <c r="A19" s="416"/>
      <c r="B19" s="417" t="s">
        <v>289</v>
      </c>
      <c r="C19" s="417"/>
      <c r="D19" s="417"/>
      <c r="E19" s="417" t="s">
        <v>285</v>
      </c>
      <c r="F19" s="417"/>
      <c r="G19" s="417"/>
      <c r="H19" s="417" t="s">
        <v>286</v>
      </c>
      <c r="I19" s="417"/>
      <c r="J19" s="417"/>
      <c r="K19" s="417" t="s">
        <v>287</v>
      </c>
      <c r="L19" s="417"/>
      <c r="M19" s="418"/>
    </row>
    <row r="20" spans="1:13" ht="17.100000000000001" customHeight="1" x14ac:dyDescent="0.15">
      <c r="A20" s="416"/>
      <c r="B20" s="417" t="s">
        <v>222</v>
      </c>
      <c r="C20" s="487" t="s">
        <v>484</v>
      </c>
      <c r="D20" s="487" t="s">
        <v>485</v>
      </c>
      <c r="E20" s="417" t="s">
        <v>222</v>
      </c>
      <c r="F20" s="487" t="s">
        <v>484</v>
      </c>
      <c r="G20" s="487" t="s">
        <v>485</v>
      </c>
      <c r="H20" s="506" t="s">
        <v>222</v>
      </c>
      <c r="I20" s="487" t="s">
        <v>484</v>
      </c>
      <c r="J20" s="487" t="s">
        <v>485</v>
      </c>
      <c r="K20" s="506" t="s">
        <v>222</v>
      </c>
      <c r="L20" s="487" t="s">
        <v>516</v>
      </c>
      <c r="M20" s="487" t="s">
        <v>485</v>
      </c>
    </row>
    <row r="21" spans="1:13" ht="17.100000000000001" customHeight="1" x14ac:dyDescent="0.15">
      <c r="A21" s="416"/>
      <c r="B21" s="417"/>
      <c r="C21" s="488"/>
      <c r="D21" s="488"/>
      <c r="E21" s="417"/>
      <c r="F21" s="488"/>
      <c r="G21" s="488"/>
      <c r="H21" s="508"/>
      <c r="I21" s="488"/>
      <c r="J21" s="488"/>
      <c r="K21" s="508"/>
      <c r="L21" s="488"/>
      <c r="M21" s="488"/>
    </row>
    <row r="22" spans="1:13" ht="5.65" customHeight="1" x14ac:dyDescent="0.15">
      <c r="A22" s="57"/>
      <c r="B22" s="93"/>
      <c r="C22" s="127"/>
      <c r="D22" s="127"/>
      <c r="E22" s="127"/>
      <c r="F22" s="127"/>
      <c r="G22" s="127"/>
      <c r="H22" s="127"/>
      <c r="I22" s="127"/>
      <c r="J22" s="127"/>
      <c r="K22" s="127"/>
      <c r="L22" s="127"/>
      <c r="M22" s="127"/>
    </row>
    <row r="23" spans="1:13" ht="18.399999999999999" customHeight="1" x14ac:dyDescent="0.15">
      <c r="A23" s="226" t="s">
        <v>623</v>
      </c>
      <c r="B23" s="219">
        <v>60</v>
      </c>
      <c r="C23" s="220">
        <v>1212</v>
      </c>
      <c r="D23" s="220">
        <v>93544</v>
      </c>
      <c r="E23" s="220">
        <v>1284</v>
      </c>
      <c r="F23" s="220">
        <v>8943</v>
      </c>
      <c r="G23" s="230">
        <v>136901</v>
      </c>
      <c r="H23" s="220">
        <v>603</v>
      </c>
      <c r="I23" s="220">
        <v>957</v>
      </c>
      <c r="J23" s="220">
        <v>9278</v>
      </c>
      <c r="K23" s="220">
        <v>262</v>
      </c>
      <c r="L23" s="220">
        <v>904</v>
      </c>
      <c r="M23" s="220">
        <v>12995</v>
      </c>
    </row>
    <row r="24" spans="1:13" ht="18.399999999999999" customHeight="1" x14ac:dyDescent="0.15">
      <c r="A24" s="174" t="s">
        <v>605</v>
      </c>
      <c r="B24" s="219">
        <v>47</v>
      </c>
      <c r="C24" s="220">
        <v>1000</v>
      </c>
      <c r="D24" s="220">
        <v>77731</v>
      </c>
      <c r="E24" s="220">
        <v>1172</v>
      </c>
      <c r="F24" s="220">
        <v>8264</v>
      </c>
      <c r="G24" s="230">
        <v>126561</v>
      </c>
      <c r="H24" s="220">
        <v>524</v>
      </c>
      <c r="I24" s="220">
        <v>890</v>
      </c>
      <c r="J24" s="220">
        <v>7827</v>
      </c>
      <c r="K24" s="220">
        <v>236</v>
      </c>
      <c r="L24" s="220">
        <v>797</v>
      </c>
      <c r="M24" s="220">
        <v>10107</v>
      </c>
    </row>
    <row r="25" spans="1:13" ht="18.399999999999999" customHeight="1" x14ac:dyDescent="0.15">
      <c r="A25" s="174" t="s">
        <v>606</v>
      </c>
      <c r="B25" s="219">
        <v>62</v>
      </c>
      <c r="C25" s="220">
        <v>1261</v>
      </c>
      <c r="D25" s="220">
        <v>91262</v>
      </c>
      <c r="E25" s="220">
        <v>1078</v>
      </c>
      <c r="F25" s="220">
        <v>7851</v>
      </c>
      <c r="G25" s="230">
        <v>128752</v>
      </c>
      <c r="H25" s="220">
        <v>488</v>
      </c>
      <c r="I25" s="220">
        <v>813</v>
      </c>
      <c r="J25" s="220">
        <v>7421</v>
      </c>
      <c r="K25" s="220">
        <v>196</v>
      </c>
      <c r="L25" s="220">
        <v>656</v>
      </c>
      <c r="M25" s="220">
        <v>7635</v>
      </c>
    </row>
    <row r="26" spans="1:13" ht="18.399999999999999" customHeight="1" x14ac:dyDescent="0.15">
      <c r="A26" s="174" t="s">
        <v>607</v>
      </c>
      <c r="B26" s="219">
        <v>46</v>
      </c>
      <c r="C26" s="220">
        <v>1101</v>
      </c>
      <c r="D26" s="220" t="s">
        <v>144</v>
      </c>
      <c r="E26" s="220">
        <v>966</v>
      </c>
      <c r="F26" s="220">
        <v>7654</v>
      </c>
      <c r="G26" s="230">
        <v>132419</v>
      </c>
      <c r="H26" s="220">
        <v>414</v>
      </c>
      <c r="I26" s="220">
        <v>679</v>
      </c>
      <c r="J26" s="220">
        <v>6423</v>
      </c>
      <c r="K26" s="220">
        <v>181</v>
      </c>
      <c r="L26" s="220">
        <v>623</v>
      </c>
      <c r="M26" s="220">
        <v>6565</v>
      </c>
    </row>
    <row r="27" spans="1:13" ht="18.399999999999999" customHeight="1" x14ac:dyDescent="0.15">
      <c r="A27" s="175" t="s">
        <v>608</v>
      </c>
      <c r="B27" s="221">
        <v>27</v>
      </c>
      <c r="C27" s="222">
        <v>689</v>
      </c>
      <c r="D27" s="222" t="s">
        <v>144</v>
      </c>
      <c r="E27" s="222">
        <v>682</v>
      </c>
      <c r="F27" s="222">
        <v>6210</v>
      </c>
      <c r="G27" s="224">
        <v>108517</v>
      </c>
      <c r="H27" s="222">
        <v>259</v>
      </c>
      <c r="I27" s="222">
        <v>405</v>
      </c>
      <c r="J27" s="222">
        <v>3284</v>
      </c>
      <c r="K27" s="222">
        <v>129</v>
      </c>
      <c r="L27" s="222">
        <v>437</v>
      </c>
      <c r="M27" s="222">
        <v>5614</v>
      </c>
    </row>
    <row r="28" spans="1:13" ht="5.65" customHeight="1" x14ac:dyDescent="0.15">
      <c r="A28" s="123"/>
      <c r="B28" s="98"/>
      <c r="C28" s="79"/>
      <c r="D28" s="79"/>
      <c r="E28" s="79"/>
      <c r="F28" s="79"/>
      <c r="G28" s="79"/>
      <c r="H28" s="79"/>
      <c r="I28" s="79"/>
      <c r="J28" s="79"/>
      <c r="K28" s="79"/>
      <c r="L28" s="79"/>
      <c r="M28" s="79"/>
    </row>
    <row r="29" spans="1:13" x14ac:dyDescent="0.15">
      <c r="A29" s="1"/>
    </row>
    <row r="30" spans="1:13" x14ac:dyDescent="0.15">
      <c r="A30" s="1"/>
    </row>
    <row r="31" spans="1:13" x14ac:dyDescent="0.15">
      <c r="A31" s="1"/>
    </row>
    <row r="32" spans="1:13" x14ac:dyDescent="0.15">
      <c r="A32" s="1"/>
    </row>
    <row r="33" spans="1:25" ht="17.100000000000001" customHeight="1" x14ac:dyDescent="0.15">
      <c r="A33" s="416" t="s">
        <v>0</v>
      </c>
      <c r="B33" s="417" t="s">
        <v>515</v>
      </c>
      <c r="C33" s="417"/>
      <c r="D33" s="417"/>
      <c r="E33" s="417"/>
      <c r="F33" s="417"/>
      <c r="G33" s="417"/>
      <c r="H33" s="417"/>
      <c r="I33" s="417"/>
      <c r="J33" s="417"/>
      <c r="K33" s="417"/>
      <c r="L33" s="417"/>
      <c r="M33" s="418"/>
    </row>
    <row r="34" spans="1:25" ht="17.100000000000001" customHeight="1" x14ac:dyDescent="0.15">
      <c r="A34" s="416"/>
      <c r="B34" s="417" t="s">
        <v>288</v>
      </c>
      <c r="C34" s="417"/>
      <c r="D34" s="417"/>
      <c r="E34" s="417" t="s">
        <v>30</v>
      </c>
      <c r="F34" s="417"/>
      <c r="G34" s="417"/>
      <c r="H34" s="417" t="s">
        <v>32</v>
      </c>
      <c r="I34" s="417"/>
      <c r="J34" s="417"/>
      <c r="K34" s="417" t="s">
        <v>290</v>
      </c>
      <c r="L34" s="417"/>
      <c r="M34" s="418"/>
    </row>
    <row r="35" spans="1:25" ht="17.100000000000001" customHeight="1" x14ac:dyDescent="0.15">
      <c r="A35" s="416"/>
      <c r="B35" s="417" t="s">
        <v>222</v>
      </c>
      <c r="C35" s="487" t="s">
        <v>484</v>
      </c>
      <c r="D35" s="487" t="s">
        <v>485</v>
      </c>
      <c r="E35" s="417" t="s">
        <v>222</v>
      </c>
      <c r="F35" s="487" t="s">
        <v>484</v>
      </c>
      <c r="G35" s="487" t="s">
        <v>485</v>
      </c>
      <c r="H35" s="506" t="s">
        <v>222</v>
      </c>
      <c r="I35" s="487" t="s">
        <v>484</v>
      </c>
      <c r="J35" s="487" t="s">
        <v>485</v>
      </c>
      <c r="K35" s="506" t="s">
        <v>222</v>
      </c>
      <c r="L35" s="487" t="s">
        <v>516</v>
      </c>
      <c r="M35" s="487" t="s">
        <v>485</v>
      </c>
    </row>
    <row r="36" spans="1:25" ht="17.100000000000001" customHeight="1" x14ac:dyDescent="0.15">
      <c r="A36" s="416"/>
      <c r="B36" s="417"/>
      <c r="C36" s="488"/>
      <c r="D36" s="488"/>
      <c r="E36" s="417"/>
      <c r="F36" s="488"/>
      <c r="G36" s="488"/>
      <c r="H36" s="508"/>
      <c r="I36" s="488"/>
      <c r="J36" s="488"/>
      <c r="K36" s="508"/>
      <c r="L36" s="488"/>
      <c r="M36" s="488"/>
    </row>
    <row r="37" spans="1:25" ht="5.65" customHeight="1" x14ac:dyDescent="0.15">
      <c r="A37" s="57"/>
      <c r="B37" s="93"/>
      <c r="C37" s="56"/>
      <c r="D37" s="56"/>
      <c r="E37" s="56"/>
      <c r="F37" s="56"/>
      <c r="G37" s="56"/>
      <c r="H37" s="56"/>
      <c r="I37" s="56"/>
      <c r="J37" s="56"/>
      <c r="K37" s="56"/>
      <c r="L37" s="56"/>
      <c r="M37" s="56"/>
    </row>
    <row r="38" spans="1:25" ht="18.399999999999999" customHeight="1" x14ac:dyDescent="0.15">
      <c r="A38" s="226" t="s">
        <v>623</v>
      </c>
      <c r="B38" s="219">
        <v>201</v>
      </c>
      <c r="C38" s="220">
        <v>1336</v>
      </c>
      <c r="D38" s="220">
        <v>22089</v>
      </c>
      <c r="E38" s="220">
        <v>119</v>
      </c>
      <c r="F38" s="220">
        <v>1691</v>
      </c>
      <c r="G38" s="220">
        <v>26761</v>
      </c>
      <c r="H38" s="220">
        <v>52</v>
      </c>
      <c r="I38" s="220">
        <v>1223</v>
      </c>
      <c r="J38" s="220">
        <v>13474</v>
      </c>
      <c r="K38" s="220">
        <v>47</v>
      </c>
      <c r="L38" s="220">
        <v>2832</v>
      </c>
      <c r="M38" s="220">
        <v>52304</v>
      </c>
    </row>
    <row r="39" spans="1:25" ht="18.399999999999999" customHeight="1" x14ac:dyDescent="0.15">
      <c r="A39" s="174" t="s">
        <v>605</v>
      </c>
      <c r="B39" s="219">
        <v>207</v>
      </c>
      <c r="C39" s="220">
        <v>1327</v>
      </c>
      <c r="D39" s="220">
        <v>20962</v>
      </c>
      <c r="E39" s="220">
        <v>111</v>
      </c>
      <c r="F39" s="220">
        <v>1524</v>
      </c>
      <c r="G39" s="220">
        <v>22257</v>
      </c>
      <c r="H39" s="220">
        <v>57</v>
      </c>
      <c r="I39" s="220">
        <v>1341</v>
      </c>
      <c r="J39" s="220">
        <v>20086</v>
      </c>
      <c r="K39" s="220">
        <v>37</v>
      </c>
      <c r="L39" s="220">
        <v>2385</v>
      </c>
      <c r="M39" s="220">
        <v>45323</v>
      </c>
    </row>
    <row r="40" spans="1:25" ht="18.399999999999999" customHeight="1" x14ac:dyDescent="0.15">
      <c r="A40" s="174" t="s">
        <v>606</v>
      </c>
      <c r="B40" s="219">
        <v>182</v>
      </c>
      <c r="C40" s="220">
        <v>1177</v>
      </c>
      <c r="D40" s="220">
        <v>17250</v>
      </c>
      <c r="E40" s="220">
        <v>127</v>
      </c>
      <c r="F40" s="220">
        <v>1791</v>
      </c>
      <c r="G40" s="220">
        <v>33015</v>
      </c>
      <c r="H40" s="220">
        <v>52</v>
      </c>
      <c r="I40" s="220">
        <v>1216</v>
      </c>
      <c r="J40" s="220">
        <v>15420</v>
      </c>
      <c r="K40" s="220">
        <v>33</v>
      </c>
      <c r="L40" s="220">
        <v>2198</v>
      </c>
      <c r="M40" s="220">
        <v>48009</v>
      </c>
    </row>
    <row r="41" spans="1:25" ht="18.399999999999999" customHeight="1" x14ac:dyDescent="0.15">
      <c r="A41" s="174" t="s">
        <v>607</v>
      </c>
      <c r="B41" s="219">
        <v>158</v>
      </c>
      <c r="C41" s="220">
        <v>1023</v>
      </c>
      <c r="D41" s="220">
        <v>19552</v>
      </c>
      <c r="E41" s="220">
        <v>117</v>
      </c>
      <c r="F41" s="220">
        <v>1637</v>
      </c>
      <c r="G41" s="220">
        <v>28806</v>
      </c>
      <c r="H41" s="220">
        <v>62</v>
      </c>
      <c r="I41" s="220">
        <v>1416</v>
      </c>
      <c r="J41" s="220">
        <v>23298</v>
      </c>
      <c r="K41" s="220">
        <v>34</v>
      </c>
      <c r="L41" s="220">
        <v>2276</v>
      </c>
      <c r="M41" s="220" t="s">
        <v>144</v>
      </c>
    </row>
    <row r="42" spans="1:25" ht="18.399999999999999" customHeight="1" x14ac:dyDescent="0.15">
      <c r="A42" s="175" t="s">
        <v>608</v>
      </c>
      <c r="B42" s="221">
        <v>126</v>
      </c>
      <c r="C42" s="222">
        <v>857</v>
      </c>
      <c r="D42" s="222">
        <v>13528</v>
      </c>
      <c r="E42" s="222">
        <v>91</v>
      </c>
      <c r="F42" s="222">
        <v>1336</v>
      </c>
      <c r="G42" s="222">
        <v>26765</v>
      </c>
      <c r="H42" s="222">
        <v>40</v>
      </c>
      <c r="I42" s="222">
        <v>944</v>
      </c>
      <c r="J42" s="243" t="s">
        <v>144</v>
      </c>
      <c r="K42" s="222">
        <v>37</v>
      </c>
      <c r="L42" s="222">
        <v>2231</v>
      </c>
      <c r="M42" s="222" t="s">
        <v>144</v>
      </c>
    </row>
    <row r="43" spans="1:25" ht="5.65" customHeight="1" x14ac:dyDescent="0.15">
      <c r="A43" s="81"/>
      <c r="B43" s="98"/>
      <c r="C43" s="79"/>
      <c r="D43" s="79"/>
      <c r="E43" s="79"/>
      <c r="F43" s="79"/>
      <c r="G43" s="79"/>
      <c r="H43" s="79"/>
      <c r="I43" s="79"/>
      <c r="J43" s="79"/>
      <c r="K43" s="79"/>
      <c r="L43" s="79"/>
      <c r="M43" s="79"/>
    </row>
    <row r="44" spans="1:25" ht="13.5" customHeight="1" x14ac:dyDescent="0.15">
      <c r="C44" s="18"/>
      <c r="D44" s="18"/>
      <c r="E44" s="18"/>
      <c r="F44" s="18"/>
      <c r="G44" s="18"/>
      <c r="H44" s="18"/>
      <c r="I44" s="531" t="s">
        <v>625</v>
      </c>
      <c r="J44" s="531"/>
      <c r="K44" s="531"/>
      <c r="L44" s="531"/>
      <c r="M44" s="531"/>
      <c r="N44" s="18"/>
      <c r="O44" s="18"/>
      <c r="P44" s="18"/>
      <c r="Q44" s="18"/>
      <c r="R44" s="18"/>
      <c r="S44" s="18"/>
      <c r="T44" s="18"/>
      <c r="U44" s="18"/>
      <c r="V44" s="18"/>
      <c r="W44" s="18"/>
      <c r="X44" s="18"/>
      <c r="Y44" s="18"/>
    </row>
    <row r="45" spans="1:25" ht="13.5" customHeight="1" x14ac:dyDescent="0.15">
      <c r="C45" s="18"/>
      <c r="D45" s="18"/>
      <c r="E45" s="18"/>
      <c r="F45" s="18"/>
      <c r="G45" s="18"/>
      <c r="H45" s="18"/>
      <c r="I45" s="532" t="s">
        <v>626</v>
      </c>
      <c r="J45" s="532"/>
      <c r="K45" s="532"/>
      <c r="L45" s="532"/>
      <c r="M45" s="532"/>
      <c r="N45" s="18"/>
      <c r="O45" s="18"/>
      <c r="P45" s="18"/>
      <c r="Q45" s="18"/>
      <c r="R45" s="18"/>
      <c r="S45" s="18"/>
      <c r="T45" s="18"/>
      <c r="U45" s="18"/>
      <c r="V45" s="18"/>
      <c r="W45" s="18"/>
      <c r="X45" s="18"/>
      <c r="Y45" s="18"/>
    </row>
    <row r="46" spans="1:25" ht="13.5" customHeight="1" x14ac:dyDescent="0.15">
      <c r="C46" s="18"/>
      <c r="D46" s="18"/>
      <c r="E46" s="18"/>
      <c r="F46" s="18"/>
      <c r="G46" s="18"/>
      <c r="H46" s="18"/>
      <c r="I46" s="533" t="s">
        <v>624</v>
      </c>
      <c r="J46" s="533"/>
      <c r="K46" s="533"/>
      <c r="L46" s="533"/>
      <c r="M46" s="533"/>
      <c r="N46" s="18"/>
      <c r="O46" s="18"/>
      <c r="P46" s="18"/>
      <c r="Q46" s="18"/>
      <c r="R46" s="18"/>
      <c r="S46" s="18"/>
      <c r="T46" s="18"/>
      <c r="U46" s="18"/>
      <c r="V46" s="18"/>
      <c r="W46" s="18"/>
      <c r="X46" s="18"/>
      <c r="Y46" s="18"/>
    </row>
    <row r="47" spans="1:25" x14ac:dyDescent="0.15">
      <c r="A47" s="1"/>
      <c r="B47" s="18"/>
      <c r="C47" s="18"/>
      <c r="D47" s="18"/>
      <c r="E47" s="18"/>
      <c r="F47" s="18"/>
      <c r="G47" s="18"/>
      <c r="H47" s="18"/>
      <c r="I47" s="18"/>
      <c r="J47" s="18"/>
      <c r="K47" s="18"/>
      <c r="L47" s="18"/>
      <c r="M47" s="18"/>
      <c r="N47" s="18"/>
      <c r="O47" s="18"/>
      <c r="P47" s="18"/>
      <c r="Q47" s="18"/>
      <c r="R47" s="18"/>
      <c r="S47" s="18"/>
      <c r="T47" s="18"/>
      <c r="U47" s="18"/>
      <c r="V47" s="18"/>
      <c r="W47" s="18"/>
      <c r="X47" s="18"/>
      <c r="Y47" s="18"/>
    </row>
    <row r="58" spans="12:12" x14ac:dyDescent="0.15">
      <c r="L58" s="32" t="s">
        <v>725</v>
      </c>
    </row>
    <row r="59" spans="12:12" x14ac:dyDescent="0.15">
      <c r="L59" s="32" t="s">
        <v>719</v>
      </c>
    </row>
    <row r="60" spans="12:12" x14ac:dyDescent="0.15">
      <c r="L60" s="32" t="s">
        <v>716</v>
      </c>
    </row>
  </sheetData>
  <mergeCells count="58">
    <mergeCell ref="A33:A36"/>
    <mergeCell ref="B33:M33"/>
    <mergeCell ref="B34:D34"/>
    <mergeCell ref="E34:G34"/>
    <mergeCell ref="H34:J34"/>
    <mergeCell ref="K34:M34"/>
    <mergeCell ref="B35:B36"/>
    <mergeCell ref="E35:E36"/>
    <mergeCell ref="H35:H36"/>
    <mergeCell ref="K35:K36"/>
    <mergeCell ref="C35:C36"/>
    <mergeCell ref="F35:F36"/>
    <mergeCell ref="I35:I36"/>
    <mergeCell ref="L35:L36"/>
    <mergeCell ref="D35:D36"/>
    <mergeCell ref="G35:G36"/>
    <mergeCell ref="A3:A6"/>
    <mergeCell ref="B3:M3"/>
    <mergeCell ref="B4:D4"/>
    <mergeCell ref="E4:G4"/>
    <mergeCell ref="H4:J4"/>
    <mergeCell ref="K4:M4"/>
    <mergeCell ref="M5:M6"/>
    <mergeCell ref="C5:C6"/>
    <mergeCell ref="F5:F6"/>
    <mergeCell ref="I5:I6"/>
    <mergeCell ref="L5:L6"/>
    <mergeCell ref="D5:D6"/>
    <mergeCell ref="G5:G6"/>
    <mergeCell ref="J5:J6"/>
    <mergeCell ref="A18:A21"/>
    <mergeCell ref="B18:D18"/>
    <mergeCell ref="E18:M18"/>
    <mergeCell ref="B19:D19"/>
    <mergeCell ref="E19:G19"/>
    <mergeCell ref="H19:J19"/>
    <mergeCell ref="K19:M19"/>
    <mergeCell ref="B20:B21"/>
    <mergeCell ref="E20:E21"/>
    <mergeCell ref="H20:H21"/>
    <mergeCell ref="K20:K21"/>
    <mergeCell ref="C20:C21"/>
    <mergeCell ref="D20:D21"/>
    <mergeCell ref="G20:G21"/>
    <mergeCell ref="M20:M21"/>
    <mergeCell ref="J20:J21"/>
    <mergeCell ref="I44:M44"/>
    <mergeCell ref="I45:M45"/>
    <mergeCell ref="I46:M46"/>
    <mergeCell ref="B5:B6"/>
    <mergeCell ref="E5:E6"/>
    <mergeCell ref="H5:H6"/>
    <mergeCell ref="K5:K6"/>
    <mergeCell ref="J35:J36"/>
    <mergeCell ref="M35:M36"/>
    <mergeCell ref="F20:F21"/>
    <mergeCell ref="I20:I21"/>
    <mergeCell ref="L20:L21"/>
  </mergeCells>
  <phoneticPr fontId="29"/>
  <pageMargins left="0.78740157480314965" right="0.78740157480314965" top="0.98425196850393704" bottom="0.98425196850393704" header="0.51181102362204722" footer="0.51181102362204722"/>
  <pageSetup paperSize="9" firstPageNumber="62" pageOrder="overThenDown" orientation="portrait" useFirstPageNumber="1" r:id="rId1"/>
  <headerFooter differentOddEven="1">
    <oddHeader>&amp;L&amp;"ＭＳ 明朝,標準"&amp;10&amp;P　産  業</oddHeader>
    <evenHeader>&amp;R&amp;"ＭＳ 明朝,標準"&amp;10産  業　&amp;P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0"/>
  <sheetViews>
    <sheetView showGridLines="0" zoomScale="90" zoomScaleNormal="90" zoomScaleSheetLayoutView="90" zoomScalePageLayoutView="90" workbookViewId="0">
      <selection activeCell="J15" sqref="J15"/>
    </sheetView>
  </sheetViews>
  <sheetFormatPr defaultRowHeight="13.5" x14ac:dyDescent="0.15"/>
  <cols>
    <col min="1" max="1" width="12.625" style="10" customWidth="1"/>
    <col min="2" max="2" width="5.25" style="10" customWidth="1"/>
    <col min="3" max="10" width="8.25" style="10" customWidth="1"/>
    <col min="11" max="11" width="4.375" style="10" customWidth="1"/>
    <col min="12" max="21" width="3.75" style="10" customWidth="1"/>
    <col min="22" max="22" width="3.375" style="10" customWidth="1"/>
    <col min="23" max="35" width="3.75" style="10" customWidth="1"/>
    <col min="36" max="16384" width="9" style="10"/>
  </cols>
  <sheetData>
    <row r="1" spans="1:34" ht="22.5" customHeight="1" x14ac:dyDescent="0.15">
      <c r="A1" s="474" t="s">
        <v>295</v>
      </c>
      <c r="B1" s="474"/>
      <c r="C1" s="474"/>
      <c r="D1" s="474"/>
      <c r="E1" s="474"/>
      <c r="F1" s="474"/>
      <c r="G1" s="474"/>
      <c r="H1" s="474"/>
      <c r="I1" s="474"/>
      <c r="J1" s="474"/>
      <c r="K1" s="475" t="s">
        <v>367</v>
      </c>
      <c r="L1" s="475"/>
      <c r="M1" s="475"/>
      <c r="N1" s="475"/>
      <c r="O1" s="475"/>
      <c r="P1" s="475"/>
      <c r="Q1" s="475"/>
      <c r="R1" s="475"/>
      <c r="S1" s="475"/>
      <c r="T1" s="475"/>
      <c r="U1" s="475"/>
      <c r="V1" s="475"/>
      <c r="W1" s="475"/>
      <c r="X1" s="475"/>
      <c r="Y1" s="475"/>
      <c r="Z1" s="475"/>
      <c r="AA1" s="475"/>
      <c r="AB1" s="475"/>
      <c r="AC1" s="475"/>
      <c r="AD1" s="475"/>
      <c r="AE1" s="475"/>
      <c r="AF1" s="475"/>
      <c r="AG1" s="475"/>
      <c r="AH1" s="475"/>
    </row>
    <row r="2" spans="1:34" x14ac:dyDescent="0.15">
      <c r="A2" s="1"/>
      <c r="J2" s="2"/>
      <c r="K2" s="2"/>
      <c r="L2" s="2"/>
      <c r="M2" s="2"/>
      <c r="N2" s="2"/>
      <c r="O2" s="2"/>
      <c r="P2" s="2"/>
      <c r="Q2" s="2"/>
      <c r="R2" s="2"/>
      <c r="S2" s="2"/>
      <c r="T2" s="2"/>
      <c r="U2" s="2"/>
      <c r="V2" s="2"/>
      <c r="W2" s="2"/>
      <c r="X2" s="2"/>
      <c r="Y2" s="2"/>
      <c r="Z2" s="2"/>
      <c r="AA2" s="2"/>
      <c r="AB2" s="2"/>
    </row>
    <row r="3" spans="1:34" ht="33" customHeight="1" x14ac:dyDescent="0.15">
      <c r="A3" s="416" t="s">
        <v>27</v>
      </c>
      <c r="B3" s="417"/>
      <c r="C3" s="417" t="s">
        <v>530</v>
      </c>
      <c r="D3" s="417"/>
      <c r="E3" s="417" t="s">
        <v>28</v>
      </c>
      <c r="F3" s="417"/>
      <c r="G3" s="417" t="s">
        <v>29</v>
      </c>
      <c r="H3" s="417"/>
      <c r="I3" s="417" t="s">
        <v>30</v>
      </c>
      <c r="J3" s="417"/>
      <c r="K3" s="417" t="s">
        <v>32</v>
      </c>
      <c r="L3" s="417"/>
      <c r="M3" s="417"/>
      <c r="N3" s="417"/>
      <c r="O3" s="417" t="s">
        <v>33</v>
      </c>
      <c r="P3" s="417"/>
      <c r="Q3" s="417"/>
      <c r="R3" s="417"/>
      <c r="S3" s="417" t="s">
        <v>34</v>
      </c>
      <c r="T3" s="417"/>
      <c r="U3" s="417"/>
      <c r="V3" s="417"/>
      <c r="W3" s="423" t="s">
        <v>35</v>
      </c>
      <c r="X3" s="424"/>
      <c r="Y3" s="424"/>
      <c r="Z3" s="425"/>
      <c r="AA3" s="417" t="s">
        <v>36</v>
      </c>
      <c r="AB3" s="417"/>
      <c r="AC3" s="417"/>
      <c r="AD3" s="417"/>
      <c r="AE3" s="435" t="s">
        <v>299</v>
      </c>
      <c r="AF3" s="435"/>
      <c r="AG3" s="470"/>
    </row>
    <row r="4" spans="1:34" ht="17.100000000000001" customHeight="1" x14ac:dyDescent="0.15">
      <c r="A4" s="416"/>
      <c r="B4" s="417"/>
      <c r="C4" s="92" t="s">
        <v>3</v>
      </c>
      <c r="D4" s="92" t="s">
        <v>4</v>
      </c>
      <c r="E4" s="92" t="s">
        <v>3</v>
      </c>
      <c r="F4" s="92" t="s">
        <v>4</v>
      </c>
      <c r="G4" s="92" t="s">
        <v>3</v>
      </c>
      <c r="H4" s="92" t="s">
        <v>4</v>
      </c>
      <c r="I4" s="92" t="s">
        <v>3</v>
      </c>
      <c r="J4" s="92" t="s">
        <v>4</v>
      </c>
      <c r="K4" s="417" t="s">
        <v>3</v>
      </c>
      <c r="L4" s="417"/>
      <c r="M4" s="427" t="s">
        <v>4</v>
      </c>
      <c r="N4" s="427"/>
      <c r="O4" s="427" t="s">
        <v>3</v>
      </c>
      <c r="P4" s="427"/>
      <c r="Q4" s="427" t="s">
        <v>4</v>
      </c>
      <c r="R4" s="427"/>
      <c r="S4" s="427" t="s">
        <v>3</v>
      </c>
      <c r="T4" s="427"/>
      <c r="U4" s="427" t="s">
        <v>4</v>
      </c>
      <c r="V4" s="427"/>
      <c r="W4" s="427" t="s">
        <v>3</v>
      </c>
      <c r="X4" s="427"/>
      <c r="Y4" s="427" t="s">
        <v>4</v>
      </c>
      <c r="Z4" s="427"/>
      <c r="AA4" s="427" t="s">
        <v>3</v>
      </c>
      <c r="AB4" s="427"/>
      <c r="AC4" s="427" t="s">
        <v>4</v>
      </c>
      <c r="AD4" s="427"/>
      <c r="AE4" s="435"/>
      <c r="AF4" s="435"/>
      <c r="AG4" s="470"/>
    </row>
    <row r="5" spans="1:34" ht="14.25" customHeight="1" x14ac:dyDescent="0.15">
      <c r="A5" s="409"/>
      <c r="B5" s="409"/>
      <c r="C5" s="93"/>
      <c r="D5" s="11"/>
      <c r="E5" s="11"/>
      <c r="F5" s="11"/>
      <c r="G5" s="11"/>
      <c r="H5" s="11"/>
      <c r="I5" s="11"/>
      <c r="J5" s="11"/>
      <c r="K5" s="53"/>
      <c r="L5" s="13"/>
      <c r="M5" s="56"/>
      <c r="N5" s="56"/>
      <c r="O5" s="56"/>
      <c r="P5" s="56"/>
      <c r="Q5" s="56"/>
      <c r="R5" s="56"/>
      <c r="S5" s="393"/>
      <c r="T5" s="393"/>
      <c r="U5" s="11"/>
      <c r="V5" s="13"/>
      <c r="W5" s="44"/>
      <c r="Y5" s="44"/>
      <c r="Z5" s="44"/>
      <c r="AA5" s="393"/>
      <c r="AB5" s="393"/>
      <c r="AC5" s="393"/>
      <c r="AD5" s="393"/>
      <c r="AE5" s="11"/>
      <c r="AF5" s="9"/>
    </row>
    <row r="6" spans="1:34" ht="15.6" customHeight="1" x14ac:dyDescent="0.15">
      <c r="A6" s="479" t="s">
        <v>648</v>
      </c>
      <c r="B6" s="409"/>
      <c r="C6" s="278">
        <v>4814</v>
      </c>
      <c r="D6" s="282">
        <v>55154</v>
      </c>
      <c r="E6" s="276">
        <v>2884</v>
      </c>
      <c r="F6" s="276">
        <v>6264</v>
      </c>
      <c r="G6" s="276">
        <v>915</v>
      </c>
      <c r="H6" s="276">
        <v>5990</v>
      </c>
      <c r="I6" s="276">
        <v>499</v>
      </c>
      <c r="J6" s="276">
        <v>6874</v>
      </c>
      <c r="K6" s="388">
        <v>232</v>
      </c>
      <c r="L6" s="388"/>
      <c r="M6" s="388">
        <v>5469</v>
      </c>
      <c r="N6" s="388"/>
      <c r="O6" s="388">
        <v>149</v>
      </c>
      <c r="P6" s="388"/>
      <c r="Q6" s="388">
        <v>5627</v>
      </c>
      <c r="R6" s="388"/>
      <c r="S6" s="388">
        <v>57</v>
      </c>
      <c r="T6" s="388"/>
      <c r="U6" s="388">
        <v>3789</v>
      </c>
      <c r="V6" s="388"/>
      <c r="W6" s="388">
        <v>54</v>
      </c>
      <c r="X6" s="388"/>
      <c r="Y6" s="388">
        <v>8303</v>
      </c>
      <c r="Z6" s="388"/>
      <c r="AA6" s="388">
        <v>16</v>
      </c>
      <c r="AB6" s="388"/>
      <c r="AC6" s="388">
        <v>12838</v>
      </c>
      <c r="AD6" s="388"/>
      <c r="AE6" s="388">
        <v>8</v>
      </c>
      <c r="AF6" s="388"/>
      <c r="AG6" s="388"/>
    </row>
    <row r="7" spans="1:34" ht="15.6" customHeight="1" x14ac:dyDescent="0.15">
      <c r="A7" s="468" t="s">
        <v>487</v>
      </c>
      <c r="B7" s="469"/>
      <c r="C7" s="278">
        <v>4983</v>
      </c>
      <c r="D7" s="282">
        <v>59746</v>
      </c>
      <c r="E7" s="276">
        <v>2902</v>
      </c>
      <c r="F7" s="276">
        <v>6398</v>
      </c>
      <c r="G7" s="276">
        <v>970</v>
      </c>
      <c r="H7" s="276">
        <v>6259</v>
      </c>
      <c r="I7" s="276">
        <v>553</v>
      </c>
      <c r="J7" s="276">
        <v>7468</v>
      </c>
      <c r="K7" s="388">
        <v>229</v>
      </c>
      <c r="L7" s="388"/>
      <c r="M7" s="388">
        <v>5439</v>
      </c>
      <c r="N7" s="388"/>
      <c r="O7" s="388">
        <v>168</v>
      </c>
      <c r="P7" s="388"/>
      <c r="Q7" s="388">
        <v>6318</v>
      </c>
      <c r="R7" s="388"/>
      <c r="S7" s="388">
        <v>78</v>
      </c>
      <c r="T7" s="388"/>
      <c r="U7" s="388">
        <v>5474</v>
      </c>
      <c r="V7" s="388"/>
      <c r="W7" s="388">
        <v>57</v>
      </c>
      <c r="X7" s="388"/>
      <c r="Y7" s="388">
        <v>9000</v>
      </c>
      <c r="Z7" s="388"/>
      <c r="AA7" s="388">
        <v>13</v>
      </c>
      <c r="AB7" s="388"/>
      <c r="AC7" s="388">
        <v>13390</v>
      </c>
      <c r="AD7" s="388"/>
      <c r="AE7" s="388">
        <v>13</v>
      </c>
      <c r="AF7" s="388"/>
      <c r="AG7" s="388"/>
    </row>
    <row r="8" spans="1:34" s="280" customFormat="1" ht="9.75" customHeight="1" x14ac:dyDescent="0.15">
      <c r="A8" s="283"/>
      <c r="B8" s="180"/>
      <c r="C8" s="278"/>
      <c r="D8" s="282"/>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row>
    <row r="9" spans="1:34" s="280" customFormat="1" ht="15.75" customHeight="1" x14ac:dyDescent="0.15">
      <c r="A9" s="468"/>
      <c r="B9" s="469"/>
      <c r="C9" s="214"/>
      <c r="D9" s="45"/>
      <c r="K9" s="417" t="s">
        <v>32</v>
      </c>
      <c r="L9" s="417"/>
      <c r="M9" s="417"/>
      <c r="N9" s="417"/>
      <c r="O9" s="417" t="s">
        <v>33</v>
      </c>
      <c r="P9" s="417"/>
      <c r="Q9" s="417"/>
      <c r="R9" s="417"/>
      <c r="S9" s="417" t="s">
        <v>34</v>
      </c>
      <c r="T9" s="417"/>
      <c r="U9" s="417"/>
      <c r="V9" s="417"/>
      <c r="W9" s="417" t="s">
        <v>37</v>
      </c>
      <c r="X9" s="417"/>
      <c r="Y9" s="417"/>
      <c r="Z9" s="417"/>
      <c r="AA9" s="417"/>
      <c r="AB9" s="417"/>
      <c r="AC9" s="417"/>
      <c r="AD9" s="417"/>
      <c r="AE9" s="435" t="s">
        <v>299</v>
      </c>
      <c r="AF9" s="435"/>
      <c r="AG9" s="470"/>
    </row>
    <row r="10" spans="1:34" s="280" customFormat="1" ht="17.100000000000001" customHeight="1" x14ac:dyDescent="0.15">
      <c r="A10" s="468"/>
      <c r="B10" s="469"/>
      <c r="C10" s="281"/>
      <c r="D10" s="48"/>
      <c r="E10" s="273"/>
      <c r="F10" s="273"/>
      <c r="G10" s="273"/>
      <c r="H10" s="273"/>
      <c r="I10" s="273"/>
      <c r="J10" s="273"/>
      <c r="K10" s="417"/>
      <c r="L10" s="417"/>
      <c r="M10" s="417"/>
      <c r="N10" s="417"/>
      <c r="O10" s="417"/>
      <c r="P10" s="417"/>
      <c r="Q10" s="417"/>
      <c r="R10" s="417"/>
      <c r="S10" s="417"/>
      <c r="T10" s="417"/>
      <c r="U10" s="417"/>
      <c r="V10" s="417"/>
      <c r="W10" s="417"/>
      <c r="X10" s="417"/>
      <c r="Y10" s="417"/>
      <c r="Z10" s="417"/>
      <c r="AA10" s="417"/>
      <c r="AB10" s="417"/>
      <c r="AC10" s="417"/>
      <c r="AD10" s="417"/>
      <c r="AE10" s="435"/>
      <c r="AF10" s="435"/>
      <c r="AG10" s="470"/>
    </row>
    <row r="11" spans="1:34" s="280" customFormat="1" ht="15.75" customHeight="1" x14ac:dyDescent="0.15">
      <c r="A11" s="468"/>
      <c r="B11" s="469"/>
      <c r="C11" s="214"/>
      <c r="D11" s="45"/>
      <c r="K11" s="427" t="s">
        <v>3</v>
      </c>
      <c r="L11" s="427"/>
      <c r="M11" s="427" t="s">
        <v>4</v>
      </c>
      <c r="N11" s="427"/>
      <c r="O11" s="427" t="s">
        <v>3</v>
      </c>
      <c r="P11" s="427"/>
      <c r="Q11" s="427" t="s">
        <v>4</v>
      </c>
      <c r="R11" s="427"/>
      <c r="S11" s="427" t="s">
        <v>3</v>
      </c>
      <c r="T11" s="427"/>
      <c r="U11" s="427" t="s">
        <v>4</v>
      </c>
      <c r="V11" s="427"/>
      <c r="W11" s="417" t="s">
        <v>3</v>
      </c>
      <c r="X11" s="417"/>
      <c r="Y11" s="417"/>
      <c r="Z11" s="417"/>
      <c r="AA11" s="417" t="s">
        <v>4</v>
      </c>
      <c r="AB11" s="417"/>
      <c r="AC11" s="417"/>
      <c r="AD11" s="417"/>
      <c r="AE11" s="435"/>
      <c r="AF11" s="435"/>
      <c r="AG11" s="470"/>
    </row>
    <row r="12" spans="1:34" ht="15.6" customHeight="1" x14ac:dyDescent="0.15">
      <c r="A12" s="468"/>
      <c r="B12" s="469"/>
      <c r="C12" s="199"/>
      <c r="D12" s="48"/>
      <c r="E12" s="11"/>
      <c r="F12" s="11"/>
      <c r="G12" s="11"/>
      <c r="H12" s="11"/>
      <c r="I12" s="11"/>
      <c r="J12" s="11"/>
      <c r="K12" s="44"/>
      <c r="L12" s="13"/>
      <c r="M12" s="56"/>
      <c r="N12" s="56"/>
      <c r="O12" s="56"/>
      <c r="P12" s="56"/>
      <c r="Q12" s="56"/>
      <c r="R12" s="56"/>
      <c r="T12" s="9"/>
      <c r="U12" s="44"/>
      <c r="V12" s="13"/>
      <c r="W12" s="44"/>
      <c r="Y12" s="44"/>
      <c r="Z12" s="13"/>
      <c r="AA12" s="393"/>
      <c r="AB12" s="393"/>
      <c r="AC12" s="13"/>
      <c r="AD12" s="9"/>
      <c r="AE12" s="9"/>
      <c r="AF12" s="9"/>
    </row>
    <row r="13" spans="1:34" ht="15.6" customHeight="1" x14ac:dyDescent="0.15">
      <c r="A13" s="468" t="s">
        <v>488</v>
      </c>
      <c r="B13" s="469"/>
      <c r="C13" s="194">
        <v>4491</v>
      </c>
      <c r="D13" s="197">
        <v>48394</v>
      </c>
      <c r="E13" s="4">
        <v>2604</v>
      </c>
      <c r="F13" s="4">
        <v>5710</v>
      </c>
      <c r="G13" s="4">
        <v>869</v>
      </c>
      <c r="H13" s="4">
        <v>5701</v>
      </c>
      <c r="I13" s="4">
        <v>540</v>
      </c>
      <c r="J13" s="4">
        <v>7294</v>
      </c>
      <c r="K13" s="388">
        <v>216</v>
      </c>
      <c r="L13" s="388"/>
      <c r="M13" s="388">
        <v>5183</v>
      </c>
      <c r="N13" s="388"/>
      <c r="O13" s="388">
        <v>130</v>
      </c>
      <c r="P13" s="388"/>
      <c r="Q13" s="388">
        <v>4852</v>
      </c>
      <c r="R13" s="388"/>
      <c r="S13" s="388">
        <v>67</v>
      </c>
      <c r="T13" s="388"/>
      <c r="U13" s="388">
        <v>4801</v>
      </c>
      <c r="V13" s="388"/>
      <c r="W13" s="387">
        <v>57</v>
      </c>
      <c r="X13" s="387"/>
      <c r="Y13" s="387"/>
      <c r="Z13" s="387"/>
      <c r="AA13" s="388">
        <v>14853</v>
      </c>
      <c r="AB13" s="388"/>
      <c r="AC13" s="388"/>
      <c r="AD13" s="388"/>
      <c r="AE13" s="388">
        <v>8</v>
      </c>
      <c r="AF13" s="388"/>
      <c r="AG13" s="388"/>
    </row>
    <row r="14" spans="1:34" s="280" customFormat="1" ht="15.6" customHeight="1" x14ac:dyDescent="0.15">
      <c r="A14" s="468" t="s">
        <v>649</v>
      </c>
      <c r="B14" s="469"/>
      <c r="C14" s="278">
        <v>4947</v>
      </c>
      <c r="D14" s="279">
        <v>62094</v>
      </c>
      <c r="E14" s="275">
        <v>2819</v>
      </c>
      <c r="F14" s="275">
        <v>5999</v>
      </c>
      <c r="G14" s="275">
        <v>957</v>
      </c>
      <c r="H14" s="275">
        <v>6311</v>
      </c>
      <c r="I14" s="275">
        <v>590</v>
      </c>
      <c r="J14" s="275">
        <v>8104</v>
      </c>
      <c r="K14" s="387">
        <v>225</v>
      </c>
      <c r="L14" s="387"/>
      <c r="M14" s="387">
        <v>5347</v>
      </c>
      <c r="N14" s="387"/>
      <c r="O14" s="387">
        <v>176</v>
      </c>
      <c r="P14" s="387"/>
      <c r="Q14" s="387">
        <v>6608</v>
      </c>
      <c r="R14" s="387"/>
      <c r="S14" s="387">
        <v>91</v>
      </c>
      <c r="T14" s="387"/>
      <c r="U14" s="387">
        <v>6115</v>
      </c>
      <c r="V14" s="387"/>
      <c r="W14" s="387">
        <v>78</v>
      </c>
      <c r="X14" s="387"/>
      <c r="Y14" s="387"/>
      <c r="Z14" s="387"/>
      <c r="AA14" s="387">
        <v>23610</v>
      </c>
      <c r="AB14" s="387"/>
      <c r="AC14" s="387"/>
      <c r="AD14" s="387"/>
      <c r="AE14" s="387">
        <v>11</v>
      </c>
      <c r="AF14" s="387"/>
      <c r="AG14" s="387"/>
    </row>
    <row r="15" spans="1:34" ht="15.6" customHeight="1" x14ac:dyDescent="0.15">
      <c r="A15" s="471" t="s">
        <v>641</v>
      </c>
      <c r="B15" s="472"/>
      <c r="C15" s="195">
        <v>4641</v>
      </c>
      <c r="D15" s="196">
        <v>54774</v>
      </c>
      <c r="E15" s="66">
        <v>2695</v>
      </c>
      <c r="F15" s="66">
        <v>5754</v>
      </c>
      <c r="G15" s="66">
        <v>863</v>
      </c>
      <c r="H15" s="66">
        <v>5726</v>
      </c>
      <c r="I15" s="66">
        <v>560</v>
      </c>
      <c r="J15" s="66">
        <v>7652</v>
      </c>
      <c r="K15" s="383">
        <v>227</v>
      </c>
      <c r="L15" s="383"/>
      <c r="M15" s="383">
        <v>5390</v>
      </c>
      <c r="N15" s="383"/>
      <c r="O15" s="383">
        <v>140</v>
      </c>
      <c r="P15" s="383"/>
      <c r="Q15" s="383">
        <v>5126</v>
      </c>
      <c r="R15" s="383"/>
      <c r="S15" s="383">
        <v>78</v>
      </c>
      <c r="T15" s="383"/>
      <c r="U15" s="383">
        <v>5436</v>
      </c>
      <c r="V15" s="383"/>
      <c r="W15" s="383">
        <v>62</v>
      </c>
      <c r="X15" s="383"/>
      <c r="Y15" s="383"/>
      <c r="Z15" s="383"/>
      <c r="AA15" s="383">
        <v>19690</v>
      </c>
      <c r="AB15" s="383"/>
      <c r="AC15" s="383"/>
      <c r="AD15" s="383"/>
      <c r="AE15" s="383">
        <v>16</v>
      </c>
      <c r="AF15" s="383"/>
      <c r="AG15" s="383"/>
    </row>
    <row r="16" spans="1:34" ht="8.25" customHeight="1" x14ac:dyDescent="0.15">
      <c r="A16" s="473"/>
      <c r="B16" s="399"/>
      <c r="C16" s="98"/>
      <c r="D16" s="79"/>
      <c r="E16" s="79"/>
      <c r="F16" s="79"/>
      <c r="G16" s="79"/>
      <c r="H16" s="79"/>
      <c r="I16" s="79"/>
      <c r="J16" s="79"/>
      <c r="K16" s="81"/>
      <c r="L16" s="76"/>
      <c r="M16" s="78"/>
      <c r="N16" s="79"/>
      <c r="O16" s="79"/>
      <c r="P16" s="79"/>
      <c r="Q16" s="79"/>
      <c r="R16" s="78"/>
      <c r="S16" s="78"/>
      <c r="T16" s="79"/>
      <c r="U16" s="78"/>
      <c r="V16" s="76"/>
      <c r="W16" s="78"/>
      <c r="X16" s="76"/>
      <c r="Y16" s="78"/>
      <c r="Z16" s="76"/>
      <c r="AA16" s="78"/>
      <c r="AB16" s="78"/>
      <c r="AC16" s="78"/>
      <c r="AD16" s="78"/>
      <c r="AE16" s="78"/>
      <c r="AF16" s="78"/>
      <c r="AG16" s="76"/>
    </row>
    <row r="17" spans="1:34" ht="30.75" customHeight="1" x14ac:dyDescent="0.15">
      <c r="A17" s="1"/>
      <c r="L17" s="18"/>
      <c r="N17" s="20"/>
      <c r="O17" s="20"/>
      <c r="P17" s="20"/>
      <c r="Q17" s="20"/>
      <c r="R17" s="20"/>
      <c r="T17" s="380" t="s">
        <v>686</v>
      </c>
      <c r="U17" s="380"/>
      <c r="V17" s="380"/>
      <c r="W17" s="380"/>
      <c r="X17" s="380"/>
      <c r="Y17" s="380"/>
      <c r="Z17" s="380"/>
      <c r="AA17" s="380"/>
      <c r="AB17" s="380"/>
      <c r="AC17" s="380"/>
      <c r="AD17" s="380"/>
      <c r="AE17" s="380"/>
      <c r="AF17" s="380"/>
      <c r="AG17" s="380"/>
      <c r="AH17" s="380"/>
    </row>
    <row r="18" spans="1:34" x14ac:dyDescent="0.15">
      <c r="A18" s="1"/>
      <c r="L18" s="18"/>
      <c r="N18" s="18"/>
      <c r="O18" s="18"/>
      <c r="P18" s="18"/>
      <c r="Q18" s="18"/>
      <c r="R18" s="18"/>
      <c r="T18" s="463" t="s">
        <v>661</v>
      </c>
      <c r="U18" s="463"/>
      <c r="V18" s="463"/>
      <c r="W18" s="463"/>
      <c r="X18" s="463"/>
      <c r="Y18" s="463"/>
      <c r="Z18" s="463"/>
      <c r="AA18" s="463"/>
      <c r="AB18" s="463"/>
      <c r="AC18" s="463"/>
      <c r="AD18" s="463"/>
      <c r="AE18" s="463"/>
      <c r="AF18" s="463"/>
      <c r="AG18" s="463"/>
      <c r="AH18" s="463"/>
    </row>
    <row r="19" spans="1:34" s="292" customFormat="1" x14ac:dyDescent="0.15">
      <c r="A19" s="1"/>
      <c r="L19" s="293"/>
      <c r="N19" s="293"/>
      <c r="O19" s="293"/>
      <c r="P19" s="293"/>
      <c r="Q19" s="293"/>
      <c r="R19" s="293"/>
      <c r="T19" s="463" t="s">
        <v>663</v>
      </c>
      <c r="U19" s="463"/>
      <c r="V19" s="463"/>
      <c r="W19" s="463"/>
      <c r="X19" s="463"/>
      <c r="Y19" s="463"/>
      <c r="Z19" s="463"/>
      <c r="AA19" s="463"/>
      <c r="AB19" s="463"/>
      <c r="AC19" s="463"/>
      <c r="AD19" s="463"/>
      <c r="AE19" s="463"/>
      <c r="AF19" s="463"/>
      <c r="AG19" s="463"/>
      <c r="AH19" s="463"/>
    </row>
    <row r="20" spans="1:34" x14ac:dyDescent="0.15">
      <c r="A20" s="1"/>
      <c r="K20" s="18"/>
      <c r="L20" s="18"/>
      <c r="N20" s="18"/>
      <c r="O20" s="18"/>
      <c r="P20" s="18"/>
      <c r="Q20" s="18"/>
      <c r="R20" s="18"/>
      <c r="T20" s="463" t="s">
        <v>300</v>
      </c>
      <c r="U20" s="463"/>
      <c r="V20" s="463"/>
      <c r="W20" s="463"/>
      <c r="X20" s="463"/>
      <c r="Y20" s="463"/>
      <c r="Z20" s="463"/>
      <c r="AA20" s="463"/>
      <c r="AB20" s="463"/>
      <c r="AC20" s="463"/>
      <c r="AD20" s="463"/>
      <c r="AE20" s="463"/>
      <c r="AF20" s="463"/>
      <c r="AG20" s="463"/>
      <c r="AH20" s="463"/>
    </row>
    <row r="21" spans="1:34" x14ac:dyDescent="0.15">
      <c r="A21" s="1"/>
      <c r="K21" s="18"/>
      <c r="L21" s="18"/>
      <c r="N21" s="18"/>
      <c r="O21" s="18"/>
      <c r="P21" s="18"/>
      <c r="Q21" s="18"/>
      <c r="R21" s="18"/>
      <c r="T21" s="463" t="s">
        <v>528</v>
      </c>
      <c r="U21" s="463"/>
      <c r="V21" s="463"/>
      <c r="W21" s="463"/>
      <c r="X21" s="463"/>
      <c r="Y21" s="463"/>
      <c r="Z21" s="463"/>
      <c r="AA21" s="463"/>
      <c r="AB21" s="463"/>
      <c r="AC21" s="463"/>
      <c r="AD21" s="463"/>
      <c r="AE21" s="463"/>
      <c r="AF21" s="463"/>
      <c r="AG21" s="463"/>
      <c r="AH21" s="463"/>
    </row>
    <row r="22" spans="1:34" s="280" customFormat="1" x14ac:dyDescent="0.15">
      <c r="A22" s="1"/>
      <c r="K22" s="285"/>
      <c r="L22" s="285"/>
      <c r="N22" s="285"/>
      <c r="O22" s="285"/>
      <c r="P22" s="285"/>
      <c r="Q22" s="285"/>
      <c r="R22" s="285"/>
      <c r="T22" s="463" t="s">
        <v>650</v>
      </c>
      <c r="U22" s="463"/>
      <c r="V22" s="463"/>
      <c r="W22" s="463"/>
      <c r="X22" s="463"/>
      <c r="Y22" s="463"/>
      <c r="Z22" s="463"/>
      <c r="AA22" s="463"/>
      <c r="AB22" s="463"/>
      <c r="AC22" s="463"/>
      <c r="AD22" s="463"/>
      <c r="AE22" s="463"/>
      <c r="AF22" s="463"/>
      <c r="AG22" s="463"/>
      <c r="AH22" s="463"/>
    </row>
    <row r="23" spans="1:34" x14ac:dyDescent="0.15">
      <c r="A23" s="1"/>
      <c r="L23" s="9"/>
      <c r="M23" s="9"/>
      <c r="N23" s="9"/>
      <c r="O23" s="9"/>
      <c r="P23" s="9"/>
      <c r="Q23" s="9"/>
      <c r="R23" s="9"/>
      <c r="S23" s="9"/>
      <c r="T23" s="9"/>
      <c r="U23" s="9"/>
      <c r="V23" s="9"/>
      <c r="W23" s="9"/>
      <c r="X23" s="9"/>
      <c r="Y23" s="9"/>
      <c r="Z23" s="9"/>
      <c r="AA23" s="9"/>
      <c r="AB23" s="9"/>
      <c r="AC23" s="9"/>
      <c r="AD23" s="12"/>
    </row>
    <row r="24" spans="1:34" x14ac:dyDescent="0.15">
      <c r="A24" s="1"/>
    </row>
    <row r="25" spans="1:34" ht="18" customHeight="1" x14ac:dyDescent="0.15">
      <c r="A25" s="474" t="s">
        <v>293</v>
      </c>
      <c r="B25" s="474"/>
      <c r="C25" s="474"/>
      <c r="D25" s="474"/>
      <c r="E25" s="474"/>
      <c r="F25" s="474"/>
      <c r="G25" s="474"/>
      <c r="H25" s="474"/>
      <c r="I25" s="474"/>
      <c r="J25" s="474"/>
      <c r="K25" s="475" t="s">
        <v>294</v>
      </c>
      <c r="L25" s="475"/>
      <c r="M25" s="475"/>
      <c r="N25" s="475"/>
      <c r="O25" s="475"/>
      <c r="P25" s="475"/>
      <c r="Q25" s="475"/>
      <c r="R25" s="475"/>
      <c r="S25" s="475"/>
      <c r="T25" s="475"/>
      <c r="U25" s="475"/>
      <c r="V25" s="475"/>
      <c r="W25" s="475"/>
      <c r="X25" s="475"/>
      <c r="Y25" s="475"/>
      <c r="Z25" s="475"/>
      <c r="AA25" s="475"/>
      <c r="AB25" s="475"/>
      <c r="AC25" s="475"/>
      <c r="AD25" s="475"/>
      <c r="AE25" s="475"/>
      <c r="AF25" s="475"/>
      <c r="AG25" s="475"/>
      <c r="AH25" s="475"/>
    </row>
    <row r="26" spans="1:34" x14ac:dyDescent="0.15">
      <c r="A26" s="1"/>
      <c r="O26" s="18"/>
      <c r="P26" s="18"/>
      <c r="Q26" s="18"/>
      <c r="R26" s="18"/>
      <c r="S26" s="18"/>
      <c r="T26" s="18"/>
      <c r="U26" s="18"/>
      <c r="V26" s="18"/>
      <c r="W26" s="61"/>
      <c r="X26" s="13"/>
      <c r="Y26" s="13"/>
      <c r="Z26" s="13"/>
      <c r="AA26" s="13"/>
      <c r="AB26" s="13"/>
      <c r="AC26" s="13"/>
    </row>
    <row r="27" spans="1:34" ht="17.100000000000001" customHeight="1" x14ac:dyDescent="0.15">
      <c r="A27" s="416" t="s">
        <v>27</v>
      </c>
      <c r="B27" s="417" t="s">
        <v>431</v>
      </c>
      <c r="C27" s="417"/>
      <c r="D27" s="417"/>
      <c r="E27" s="417" t="s">
        <v>432</v>
      </c>
      <c r="F27" s="417"/>
      <c r="G27" s="417"/>
      <c r="H27" s="417" t="s">
        <v>298</v>
      </c>
      <c r="I27" s="417"/>
      <c r="J27" s="417"/>
      <c r="K27" s="417"/>
      <c r="L27" s="417"/>
      <c r="M27" s="417"/>
      <c r="N27" s="417"/>
      <c r="O27" s="417"/>
      <c r="P27" s="417"/>
      <c r="Q27" s="417" t="s">
        <v>39</v>
      </c>
      <c r="R27" s="417"/>
      <c r="S27" s="417"/>
      <c r="T27" s="417"/>
      <c r="U27" s="417"/>
      <c r="V27" s="417"/>
      <c r="W27" s="417" t="s">
        <v>40</v>
      </c>
      <c r="X27" s="417"/>
      <c r="Y27" s="417"/>
      <c r="Z27" s="417"/>
      <c r="AA27" s="417"/>
      <c r="AB27" s="417"/>
      <c r="AC27" s="417" t="s">
        <v>41</v>
      </c>
      <c r="AD27" s="417"/>
      <c r="AE27" s="417"/>
      <c r="AF27" s="417"/>
      <c r="AG27" s="417"/>
      <c r="AH27" s="418"/>
    </row>
    <row r="28" spans="1:34" ht="17.100000000000001" customHeight="1" x14ac:dyDescent="0.15">
      <c r="A28" s="416"/>
      <c r="B28" s="417"/>
      <c r="C28" s="417"/>
      <c r="D28" s="417"/>
      <c r="E28" s="417"/>
      <c r="F28" s="417"/>
      <c r="G28" s="417"/>
      <c r="H28" s="417" t="s">
        <v>297</v>
      </c>
      <c r="I28" s="417"/>
      <c r="J28" s="417"/>
      <c r="K28" s="417" t="s">
        <v>296</v>
      </c>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8"/>
    </row>
    <row r="29" spans="1:34" ht="8.25" customHeight="1" x14ac:dyDescent="0.15">
      <c r="A29" s="416"/>
      <c r="B29" s="417" t="s">
        <v>3</v>
      </c>
      <c r="C29" s="418" t="s">
        <v>4</v>
      </c>
      <c r="D29" s="87"/>
      <c r="E29" s="417" t="s">
        <v>3</v>
      </c>
      <c r="F29" s="418" t="s">
        <v>4</v>
      </c>
      <c r="G29" s="87"/>
      <c r="H29" s="417" t="s">
        <v>3</v>
      </c>
      <c r="I29" s="418" t="s">
        <v>4</v>
      </c>
      <c r="J29" s="87"/>
      <c r="K29" s="417" t="s">
        <v>3</v>
      </c>
      <c r="L29" s="417"/>
      <c r="M29" s="427" t="s">
        <v>4</v>
      </c>
      <c r="N29" s="423"/>
      <c r="O29" s="424"/>
      <c r="P29" s="425"/>
      <c r="Q29" s="427" t="s">
        <v>3</v>
      </c>
      <c r="R29" s="427"/>
      <c r="S29" s="427" t="s">
        <v>4</v>
      </c>
      <c r="T29" s="423"/>
      <c r="U29" s="424"/>
      <c r="V29" s="425"/>
      <c r="W29" s="427" t="s">
        <v>3</v>
      </c>
      <c r="X29" s="427"/>
      <c r="Y29" s="427" t="s">
        <v>4</v>
      </c>
      <c r="Z29" s="423"/>
      <c r="AA29" s="424"/>
      <c r="AB29" s="425"/>
      <c r="AC29" s="427" t="s">
        <v>3</v>
      </c>
      <c r="AD29" s="427"/>
      <c r="AE29" s="427" t="s">
        <v>4</v>
      </c>
      <c r="AF29" s="423"/>
      <c r="AG29" s="431"/>
      <c r="AH29" s="431"/>
    </row>
    <row r="30" spans="1:34" ht="21.75" customHeight="1" x14ac:dyDescent="0.15">
      <c r="A30" s="416"/>
      <c r="B30" s="417"/>
      <c r="C30" s="417"/>
      <c r="D30" s="92" t="s">
        <v>31</v>
      </c>
      <c r="E30" s="417"/>
      <c r="F30" s="417"/>
      <c r="G30" s="92" t="s">
        <v>31</v>
      </c>
      <c r="H30" s="417"/>
      <c r="I30" s="417"/>
      <c r="J30" s="92" t="s">
        <v>31</v>
      </c>
      <c r="K30" s="417"/>
      <c r="L30" s="417"/>
      <c r="M30" s="427"/>
      <c r="N30" s="427"/>
      <c r="O30" s="427" t="s">
        <v>31</v>
      </c>
      <c r="P30" s="427"/>
      <c r="Q30" s="427"/>
      <c r="R30" s="427"/>
      <c r="S30" s="427"/>
      <c r="T30" s="427"/>
      <c r="U30" s="427" t="s">
        <v>31</v>
      </c>
      <c r="V30" s="427"/>
      <c r="W30" s="427"/>
      <c r="X30" s="427"/>
      <c r="Y30" s="427"/>
      <c r="Z30" s="427"/>
      <c r="AA30" s="427" t="s">
        <v>31</v>
      </c>
      <c r="AB30" s="427"/>
      <c r="AC30" s="427"/>
      <c r="AD30" s="427"/>
      <c r="AE30" s="427"/>
      <c r="AF30" s="427"/>
      <c r="AG30" s="417" t="s">
        <v>31</v>
      </c>
      <c r="AH30" s="418"/>
    </row>
    <row r="31" spans="1:34" ht="6.75" customHeight="1" x14ac:dyDescent="0.15">
      <c r="A31" s="57"/>
      <c r="B31" s="93"/>
      <c r="C31" s="11"/>
      <c r="D31" s="11"/>
      <c r="E31" s="11"/>
      <c r="F31" s="11"/>
      <c r="G31" s="11"/>
      <c r="H31" s="11"/>
      <c r="I31" s="11"/>
      <c r="J31" s="11"/>
      <c r="K31" s="11"/>
      <c r="M31" s="11"/>
      <c r="O31" s="11"/>
      <c r="Q31" s="11"/>
      <c r="R31" s="13"/>
      <c r="S31" s="11"/>
      <c r="T31" s="13"/>
      <c r="U31" s="11"/>
      <c r="W31" s="11"/>
      <c r="Y31" s="11"/>
      <c r="AA31" s="11"/>
      <c r="AC31" s="11"/>
      <c r="AE31" s="11"/>
      <c r="AG31" s="11"/>
    </row>
    <row r="32" spans="1:34" ht="15.6" customHeight="1" x14ac:dyDescent="0.15">
      <c r="A32" s="277" t="s">
        <v>651</v>
      </c>
      <c r="B32" s="278">
        <v>4814</v>
      </c>
      <c r="C32" s="282">
        <v>55154</v>
      </c>
      <c r="D32" s="282">
        <v>47604</v>
      </c>
      <c r="E32" s="276">
        <v>2199</v>
      </c>
      <c r="F32" s="276">
        <v>6258</v>
      </c>
      <c r="G32" s="276">
        <v>3260</v>
      </c>
      <c r="H32" s="276">
        <v>2182</v>
      </c>
      <c r="I32" s="276">
        <v>33969</v>
      </c>
      <c r="J32" s="276">
        <v>29841</v>
      </c>
      <c r="K32" s="465">
        <v>217</v>
      </c>
      <c r="L32" s="465"/>
      <c r="M32" s="388">
        <v>7604</v>
      </c>
      <c r="N32" s="388"/>
      <c r="O32" s="388">
        <v>7291</v>
      </c>
      <c r="P32" s="388"/>
      <c r="Q32" s="465">
        <v>17</v>
      </c>
      <c r="R32" s="465"/>
      <c r="S32" s="466">
        <v>170</v>
      </c>
      <c r="T32" s="466"/>
      <c r="U32" s="466">
        <v>163</v>
      </c>
      <c r="V32" s="466"/>
      <c r="W32" s="465">
        <v>28</v>
      </c>
      <c r="X32" s="465"/>
      <c r="Y32" s="465">
        <v>2274</v>
      </c>
      <c r="Z32" s="465"/>
      <c r="AA32" s="465">
        <v>2247</v>
      </c>
      <c r="AB32" s="465"/>
      <c r="AC32" s="465">
        <v>171</v>
      </c>
      <c r="AD32" s="465"/>
      <c r="AE32" s="465">
        <v>4879</v>
      </c>
      <c r="AF32" s="465"/>
      <c r="AG32" s="465">
        <v>4802</v>
      </c>
      <c r="AH32" s="465"/>
    </row>
    <row r="33" spans="1:34" ht="15.6" customHeight="1" x14ac:dyDescent="0.15">
      <c r="A33" s="283" t="s">
        <v>487</v>
      </c>
      <c r="B33" s="278">
        <v>4983</v>
      </c>
      <c r="C33" s="282">
        <v>59746</v>
      </c>
      <c r="D33" s="282">
        <v>50750</v>
      </c>
      <c r="E33" s="276">
        <v>1927</v>
      </c>
      <c r="F33" s="276">
        <v>5960</v>
      </c>
      <c r="G33" s="276">
        <v>3073</v>
      </c>
      <c r="H33" s="276">
        <v>2630</v>
      </c>
      <c r="I33" s="276">
        <v>37929</v>
      </c>
      <c r="J33" s="276">
        <v>32635</v>
      </c>
      <c r="K33" s="465">
        <v>257</v>
      </c>
      <c r="L33" s="465"/>
      <c r="M33" s="388">
        <v>9020</v>
      </c>
      <c r="N33" s="388"/>
      <c r="O33" s="388">
        <v>8341</v>
      </c>
      <c r="P33" s="388"/>
      <c r="Q33" s="465">
        <v>16</v>
      </c>
      <c r="R33" s="465"/>
      <c r="S33" s="466">
        <v>241</v>
      </c>
      <c r="T33" s="466"/>
      <c r="U33" s="466">
        <v>199</v>
      </c>
      <c r="V33" s="466"/>
      <c r="W33" s="465">
        <v>8</v>
      </c>
      <c r="X33" s="465"/>
      <c r="Y33" s="465">
        <v>1493</v>
      </c>
      <c r="Z33" s="465"/>
      <c r="AA33" s="465">
        <v>1486</v>
      </c>
      <c r="AB33" s="465"/>
      <c r="AC33" s="465">
        <v>145</v>
      </c>
      <c r="AD33" s="465"/>
      <c r="AE33" s="465">
        <v>5103</v>
      </c>
      <c r="AF33" s="465"/>
      <c r="AG33" s="465">
        <v>5016</v>
      </c>
      <c r="AH33" s="465"/>
    </row>
    <row r="34" spans="1:34" ht="15.6" customHeight="1" x14ac:dyDescent="0.15">
      <c r="A34" s="283" t="s">
        <v>488</v>
      </c>
      <c r="B34" s="278">
        <v>4491</v>
      </c>
      <c r="C34" s="282">
        <v>48394</v>
      </c>
      <c r="D34" s="282">
        <v>40690</v>
      </c>
      <c r="E34" s="276">
        <v>1718</v>
      </c>
      <c r="F34" s="276">
        <v>5120</v>
      </c>
      <c r="G34" s="276">
        <v>2531</v>
      </c>
      <c r="H34" s="276">
        <v>2493</v>
      </c>
      <c r="I34" s="276">
        <v>33559</v>
      </c>
      <c r="J34" s="276">
        <v>29126</v>
      </c>
      <c r="K34" s="465">
        <v>271</v>
      </c>
      <c r="L34" s="465"/>
      <c r="M34" s="388">
        <v>9613</v>
      </c>
      <c r="N34" s="388"/>
      <c r="O34" s="388">
        <v>8936</v>
      </c>
      <c r="P34" s="388"/>
      <c r="Q34" s="465">
        <v>9</v>
      </c>
      <c r="R34" s="465"/>
      <c r="S34" s="466">
        <v>102</v>
      </c>
      <c r="T34" s="466"/>
      <c r="U34" s="466">
        <v>97</v>
      </c>
      <c r="V34" s="466"/>
      <c r="W34" s="465" t="s">
        <v>6</v>
      </c>
      <c r="X34" s="465"/>
      <c r="Y34" s="465" t="s">
        <v>6</v>
      </c>
      <c r="Z34" s="465"/>
      <c r="AA34" s="465" t="s">
        <v>6</v>
      </c>
      <c r="AB34" s="465"/>
      <c r="AC34" s="465" t="s">
        <v>6</v>
      </c>
      <c r="AD34" s="465"/>
      <c r="AE34" s="465" t="s">
        <v>6</v>
      </c>
      <c r="AF34" s="465"/>
      <c r="AG34" s="465" t="s">
        <v>6</v>
      </c>
      <c r="AH34" s="465"/>
    </row>
    <row r="35" spans="1:34" ht="15.6" customHeight="1" x14ac:dyDescent="0.15">
      <c r="A35" s="283" t="s">
        <v>529</v>
      </c>
      <c r="B35" s="278">
        <v>4947</v>
      </c>
      <c r="C35" s="279">
        <v>62094</v>
      </c>
      <c r="D35" s="279">
        <v>54453</v>
      </c>
      <c r="E35" s="275">
        <v>1744</v>
      </c>
      <c r="F35" s="275">
        <v>4979</v>
      </c>
      <c r="G35" s="275">
        <v>2617</v>
      </c>
      <c r="H35" s="275">
        <v>2697</v>
      </c>
      <c r="I35" s="275">
        <v>38395</v>
      </c>
      <c r="J35" s="275">
        <v>34034</v>
      </c>
      <c r="K35" s="420">
        <v>344</v>
      </c>
      <c r="L35" s="420"/>
      <c r="M35" s="387">
        <v>12799</v>
      </c>
      <c r="N35" s="387"/>
      <c r="O35" s="387">
        <v>11916</v>
      </c>
      <c r="P35" s="387"/>
      <c r="Q35" s="420">
        <v>10</v>
      </c>
      <c r="R35" s="420"/>
      <c r="S35" s="466">
        <v>104</v>
      </c>
      <c r="T35" s="466"/>
      <c r="U35" s="477">
        <v>102</v>
      </c>
      <c r="V35" s="477"/>
      <c r="W35" s="420">
        <v>4</v>
      </c>
      <c r="X35" s="420"/>
      <c r="Y35" s="420">
        <v>645</v>
      </c>
      <c r="Z35" s="420"/>
      <c r="AA35" s="420" t="s">
        <v>6</v>
      </c>
      <c r="AB35" s="420"/>
      <c r="AC35" s="420">
        <v>148</v>
      </c>
      <c r="AD35" s="420"/>
      <c r="AE35" s="420">
        <v>5172</v>
      </c>
      <c r="AF35" s="420"/>
      <c r="AG35" s="420" t="s">
        <v>6</v>
      </c>
      <c r="AH35" s="420"/>
    </row>
    <row r="36" spans="1:34" ht="15.6" customHeight="1" x14ac:dyDescent="0.15">
      <c r="A36" s="284" t="s">
        <v>641</v>
      </c>
      <c r="B36" s="195">
        <v>4641</v>
      </c>
      <c r="C36" s="196">
        <v>54774</v>
      </c>
      <c r="D36" s="196">
        <v>47466</v>
      </c>
      <c r="E36" s="66">
        <v>1702</v>
      </c>
      <c r="F36" s="66">
        <v>4956</v>
      </c>
      <c r="G36" s="66">
        <v>2702</v>
      </c>
      <c r="H36" s="66">
        <v>2590</v>
      </c>
      <c r="I36" s="66">
        <v>37304</v>
      </c>
      <c r="J36" s="66">
        <v>33421</v>
      </c>
      <c r="K36" s="422">
        <v>340</v>
      </c>
      <c r="L36" s="422"/>
      <c r="M36" s="383">
        <v>12411</v>
      </c>
      <c r="N36" s="383"/>
      <c r="O36" s="383">
        <v>11253</v>
      </c>
      <c r="P36" s="383"/>
      <c r="Q36" s="422">
        <v>9</v>
      </c>
      <c r="R36" s="422"/>
      <c r="S36" s="467">
        <v>94</v>
      </c>
      <c r="T36" s="467"/>
      <c r="U36" s="478">
        <v>90</v>
      </c>
      <c r="V36" s="478"/>
      <c r="W36" s="464" t="s">
        <v>6</v>
      </c>
      <c r="X36" s="464"/>
      <c r="Y36" s="464" t="s">
        <v>6</v>
      </c>
      <c r="Z36" s="464"/>
      <c r="AA36" s="464" t="s">
        <v>6</v>
      </c>
      <c r="AB36" s="464"/>
      <c r="AC36" s="464" t="s">
        <v>6</v>
      </c>
      <c r="AD36" s="464"/>
      <c r="AE36" s="464" t="s">
        <v>6</v>
      </c>
      <c r="AF36" s="464"/>
      <c r="AG36" s="464" t="s">
        <v>6</v>
      </c>
      <c r="AH36" s="464"/>
    </row>
    <row r="37" spans="1:34" ht="10.5" customHeight="1" x14ac:dyDescent="0.15">
      <c r="A37" s="81"/>
      <c r="B37" s="98"/>
      <c r="C37" s="79"/>
      <c r="D37" s="79"/>
      <c r="E37" s="79"/>
      <c r="F37" s="79"/>
      <c r="G37" s="79"/>
      <c r="H37" s="79"/>
      <c r="I37" s="79"/>
      <c r="J37" s="79"/>
      <c r="K37" s="79"/>
      <c r="L37" s="76"/>
      <c r="M37" s="79"/>
      <c r="N37" s="76"/>
      <c r="O37" s="79"/>
      <c r="P37" s="76"/>
      <c r="Q37" s="79"/>
      <c r="R37" s="76"/>
      <c r="S37" s="79"/>
      <c r="T37" s="99"/>
      <c r="U37" s="79"/>
      <c r="V37" s="76"/>
      <c r="W37" s="79"/>
      <c r="X37" s="76"/>
      <c r="Y37" s="79"/>
      <c r="Z37" s="76"/>
      <c r="AA37" s="79"/>
      <c r="AB37" s="76"/>
      <c r="AC37" s="79"/>
      <c r="AD37" s="76"/>
      <c r="AE37" s="79"/>
      <c r="AF37" s="76"/>
      <c r="AG37" s="79"/>
      <c r="AH37" s="76"/>
    </row>
    <row r="38" spans="1:34" s="280" customFormat="1" ht="30.75" customHeight="1" x14ac:dyDescent="0.15">
      <c r="A38" s="1"/>
      <c r="L38" s="285"/>
      <c r="N38" s="286"/>
      <c r="O38" s="286"/>
      <c r="P38" s="286"/>
      <c r="Q38" s="286"/>
      <c r="R38" s="286"/>
      <c r="T38" s="380" t="s">
        <v>686</v>
      </c>
      <c r="U38" s="380"/>
      <c r="V38" s="380"/>
      <c r="W38" s="380"/>
      <c r="X38" s="380"/>
      <c r="Y38" s="380"/>
      <c r="Z38" s="380"/>
      <c r="AA38" s="380"/>
      <c r="AB38" s="380"/>
      <c r="AC38" s="380"/>
      <c r="AD38" s="380"/>
      <c r="AE38" s="380"/>
      <c r="AF38" s="380"/>
      <c r="AG38" s="380"/>
      <c r="AH38" s="380"/>
    </row>
    <row r="39" spans="1:34" s="280" customFormat="1" x14ac:dyDescent="0.15">
      <c r="A39" s="1"/>
      <c r="L39" s="285"/>
      <c r="N39" s="285"/>
      <c r="O39" s="285"/>
      <c r="P39" s="285"/>
      <c r="Q39" s="285"/>
      <c r="R39" s="285"/>
      <c r="T39" s="463" t="s">
        <v>662</v>
      </c>
      <c r="U39" s="463"/>
      <c r="V39" s="463"/>
      <c r="W39" s="463"/>
      <c r="X39" s="463"/>
      <c r="Y39" s="463"/>
      <c r="Z39" s="463"/>
      <c r="AA39" s="463"/>
      <c r="AB39" s="463"/>
      <c r="AC39" s="463"/>
      <c r="AD39" s="463"/>
      <c r="AE39" s="463"/>
      <c r="AF39" s="463"/>
      <c r="AG39" s="463"/>
      <c r="AH39" s="463"/>
    </row>
    <row r="40" spans="1:34" s="292" customFormat="1" x14ac:dyDescent="0.15">
      <c r="A40" s="1"/>
      <c r="L40" s="293"/>
      <c r="N40" s="293"/>
      <c r="O40" s="293"/>
      <c r="P40" s="293"/>
      <c r="Q40" s="293"/>
      <c r="R40" s="293"/>
      <c r="T40" s="463" t="s">
        <v>663</v>
      </c>
      <c r="U40" s="463"/>
      <c r="V40" s="463"/>
      <c r="W40" s="463"/>
      <c r="X40" s="463"/>
      <c r="Y40" s="463"/>
      <c r="Z40" s="463"/>
      <c r="AA40" s="463"/>
      <c r="AB40" s="463"/>
      <c r="AC40" s="463"/>
      <c r="AD40" s="463"/>
      <c r="AE40" s="463"/>
      <c r="AF40" s="463"/>
      <c r="AG40" s="463"/>
      <c r="AH40" s="463"/>
    </row>
    <row r="41" spans="1:34" s="280" customFormat="1" x14ac:dyDescent="0.15">
      <c r="A41" s="1"/>
      <c r="K41" s="285"/>
      <c r="L41" s="285"/>
      <c r="N41" s="285"/>
      <c r="O41" s="285"/>
      <c r="P41" s="285"/>
      <c r="Q41" s="285"/>
      <c r="R41" s="285"/>
      <c r="T41" s="463" t="s">
        <v>300</v>
      </c>
      <c r="U41" s="463"/>
      <c r="V41" s="463"/>
      <c r="W41" s="463"/>
      <c r="X41" s="463"/>
      <c r="Y41" s="463"/>
      <c r="Z41" s="463"/>
      <c r="AA41" s="463"/>
      <c r="AB41" s="463"/>
      <c r="AC41" s="463"/>
      <c r="AD41" s="463"/>
      <c r="AE41" s="463"/>
      <c r="AF41" s="463"/>
      <c r="AG41" s="463"/>
      <c r="AH41" s="463"/>
    </row>
    <row r="42" spans="1:34" s="280" customFormat="1" x14ac:dyDescent="0.15">
      <c r="A42" s="1"/>
      <c r="K42" s="285"/>
      <c r="L42" s="285"/>
      <c r="N42" s="285"/>
      <c r="O42" s="285"/>
      <c r="P42" s="285"/>
      <c r="Q42" s="285"/>
      <c r="R42" s="285"/>
      <c r="T42" s="463" t="s">
        <v>527</v>
      </c>
      <c r="U42" s="463"/>
      <c r="V42" s="463"/>
      <c r="W42" s="463"/>
      <c r="X42" s="463"/>
      <c r="Y42" s="463"/>
      <c r="Z42" s="463"/>
      <c r="AA42" s="463"/>
      <c r="AB42" s="463"/>
      <c r="AC42" s="463"/>
      <c r="AD42" s="463"/>
      <c r="AE42" s="463"/>
      <c r="AF42" s="463"/>
      <c r="AG42" s="463"/>
      <c r="AH42" s="463"/>
    </row>
    <row r="43" spans="1:34" s="280" customFormat="1" x14ac:dyDescent="0.15">
      <c r="A43" s="1"/>
      <c r="K43" s="285"/>
      <c r="L43" s="285"/>
      <c r="N43" s="285"/>
      <c r="O43" s="285"/>
      <c r="P43" s="285"/>
      <c r="Q43" s="285"/>
      <c r="R43" s="285"/>
      <c r="T43" s="463" t="s">
        <v>650</v>
      </c>
      <c r="U43" s="463"/>
      <c r="V43" s="463"/>
      <c r="W43" s="463"/>
      <c r="X43" s="463"/>
      <c r="Y43" s="463"/>
      <c r="Z43" s="463"/>
      <c r="AA43" s="463"/>
      <c r="AB43" s="463"/>
      <c r="AC43" s="463"/>
      <c r="AD43" s="463"/>
      <c r="AE43" s="463"/>
      <c r="AF43" s="463"/>
      <c r="AG43" s="463"/>
      <c r="AH43" s="463"/>
    </row>
    <row r="44" spans="1:34" ht="13.5" customHeight="1" x14ac:dyDescent="0.15">
      <c r="A44" s="1"/>
      <c r="R44" s="44"/>
      <c r="S44" s="476"/>
      <c r="T44" s="476"/>
      <c r="U44" s="476"/>
      <c r="V44" s="476"/>
      <c r="W44" s="476"/>
      <c r="X44" s="476"/>
      <c r="Y44" s="476"/>
      <c r="Z44" s="476"/>
      <c r="AA44" s="476"/>
      <c r="AB44" s="476"/>
      <c r="AC44" s="476"/>
      <c r="AD44" s="476"/>
      <c r="AE44" s="476"/>
      <c r="AF44" s="476"/>
      <c r="AG44" s="476"/>
      <c r="AH44" s="476"/>
    </row>
    <row r="45" spans="1:34" ht="13.5" customHeight="1" x14ac:dyDescent="0.15">
      <c r="A45" s="1"/>
      <c r="R45" s="44"/>
      <c r="S45" s="476"/>
      <c r="T45" s="476"/>
      <c r="U45" s="476"/>
      <c r="V45" s="476"/>
      <c r="W45" s="476"/>
      <c r="X45" s="476"/>
      <c r="Y45" s="476"/>
      <c r="Z45" s="476"/>
      <c r="AA45" s="476"/>
      <c r="AB45" s="476"/>
      <c r="AC45" s="476"/>
      <c r="AD45" s="476"/>
      <c r="AE45" s="476"/>
      <c r="AF45" s="476"/>
      <c r="AG45" s="476"/>
      <c r="AH45" s="476"/>
    </row>
    <row r="46" spans="1:34" x14ac:dyDescent="0.15">
      <c r="A46" s="1"/>
    </row>
    <row r="47" spans="1:34" x14ac:dyDescent="0.15">
      <c r="A47" s="1"/>
    </row>
    <row r="48" spans="1:34" x14ac:dyDescent="0.15">
      <c r="A48" s="1"/>
    </row>
    <row r="49" spans="1:12" x14ac:dyDescent="0.15">
      <c r="A49" s="1"/>
    </row>
    <row r="58" spans="1:12" x14ac:dyDescent="0.15">
      <c r="L58" s="10" t="s">
        <v>714</v>
      </c>
    </row>
    <row r="60" spans="1:12" x14ac:dyDescent="0.15">
      <c r="L60" s="10" t="s">
        <v>715</v>
      </c>
    </row>
  </sheetData>
  <mergeCells count="207">
    <mergeCell ref="AE6:AG6"/>
    <mergeCell ref="AE7:AG7"/>
    <mergeCell ref="AC36:AD36"/>
    <mergeCell ref="AE32:AF32"/>
    <mergeCell ref="AE33:AF33"/>
    <mergeCell ref="AE34:AF34"/>
    <mergeCell ref="AE35:AF35"/>
    <mergeCell ref="AE36:AF36"/>
    <mergeCell ref="AC27:AH28"/>
    <mergeCell ref="AG30:AH30"/>
    <mergeCell ref="AC32:AD32"/>
    <mergeCell ref="AC33:AD33"/>
    <mergeCell ref="AC34:AD34"/>
    <mergeCell ref="AC35:AD35"/>
    <mergeCell ref="AG32:AH32"/>
    <mergeCell ref="AG33:AH33"/>
    <mergeCell ref="AG34:AH34"/>
    <mergeCell ref="AG35:AH35"/>
    <mergeCell ref="AG29:AH29"/>
    <mergeCell ref="M36:N36"/>
    <mergeCell ref="O32:P32"/>
    <mergeCell ref="O33:P33"/>
    <mergeCell ref="O34:P34"/>
    <mergeCell ref="O35:P35"/>
    <mergeCell ref="O36:P36"/>
    <mergeCell ref="K33:L33"/>
    <mergeCell ref="K34:L34"/>
    <mergeCell ref="K35:L35"/>
    <mergeCell ref="K36:L36"/>
    <mergeCell ref="M32:N32"/>
    <mergeCell ref="M33:N33"/>
    <mergeCell ref="M34:N34"/>
    <mergeCell ref="M35:N35"/>
    <mergeCell ref="K32:L32"/>
    <mergeCell ref="H29:H30"/>
    <mergeCell ref="I29:I30"/>
    <mergeCell ref="W27:AB28"/>
    <mergeCell ref="Y29:Z30"/>
    <mergeCell ref="W29:X30"/>
    <mergeCell ref="AA30:AB30"/>
    <mergeCell ref="AE3:AG4"/>
    <mergeCell ref="S15:T15"/>
    <mergeCell ref="W13:Z13"/>
    <mergeCell ref="W15:Z15"/>
    <mergeCell ref="AA13:AD13"/>
    <mergeCell ref="AA3:AD3"/>
    <mergeCell ref="S13:T13"/>
    <mergeCell ref="O3:R3"/>
    <mergeCell ref="AA12:AB12"/>
    <mergeCell ref="M13:N13"/>
    <mergeCell ref="O13:P13"/>
    <mergeCell ref="Q13:R13"/>
    <mergeCell ref="AE13:AG13"/>
    <mergeCell ref="AE15:AG15"/>
    <mergeCell ref="AA15:AD15"/>
    <mergeCell ref="T17:AH17"/>
    <mergeCell ref="T18:AH18"/>
    <mergeCell ref="T20:AH20"/>
    <mergeCell ref="O30:P30"/>
    <mergeCell ref="K28:P28"/>
    <mergeCell ref="U30:V30"/>
    <mergeCell ref="U32:V32"/>
    <mergeCell ref="K29:L30"/>
    <mergeCell ref="M29:N30"/>
    <mergeCell ref="W32:X32"/>
    <mergeCell ref="Y32:Z32"/>
    <mergeCell ref="O29:P29"/>
    <mergeCell ref="U29:V29"/>
    <mergeCell ref="S32:T32"/>
    <mergeCell ref="A9:B9"/>
    <mergeCell ref="A10:B10"/>
    <mergeCell ref="AA4:AB4"/>
    <mergeCell ref="AC4:AD4"/>
    <mergeCell ref="S5:T5"/>
    <mergeCell ref="AA5:AB5"/>
    <mergeCell ref="AC5:AD5"/>
    <mergeCell ref="S4:T4"/>
    <mergeCell ref="Y4:Z4"/>
    <mergeCell ref="U4:V4"/>
    <mergeCell ref="AA6:AB6"/>
    <mergeCell ref="AC6:AD6"/>
    <mergeCell ref="S7:T7"/>
    <mergeCell ref="Y7:Z7"/>
    <mergeCell ref="AA7:AB7"/>
    <mergeCell ref="AC7:AD7"/>
    <mergeCell ref="S6:T6"/>
    <mergeCell ref="Y6:Z6"/>
    <mergeCell ref="U6:V6"/>
    <mergeCell ref="U7:V7"/>
    <mergeCell ref="K3:N3"/>
    <mergeCell ref="K4:L4"/>
    <mergeCell ref="M4:N4"/>
    <mergeCell ref="M6:N6"/>
    <mergeCell ref="M7:N7"/>
    <mergeCell ref="A27:A30"/>
    <mergeCell ref="B27:D28"/>
    <mergeCell ref="E27:G28"/>
    <mergeCell ref="H28:J28"/>
    <mergeCell ref="B29:B30"/>
    <mergeCell ref="C29:C30"/>
    <mergeCell ref="E29:E30"/>
    <mergeCell ref="F29:F30"/>
    <mergeCell ref="C3:D3"/>
    <mergeCell ref="E3:F3"/>
    <mergeCell ref="G3:H3"/>
    <mergeCell ref="I3:J3"/>
    <mergeCell ref="H27:P27"/>
    <mergeCell ref="A25:J25"/>
    <mergeCell ref="K25:AH25"/>
    <mergeCell ref="A3:B4"/>
    <mergeCell ref="A6:B6"/>
    <mergeCell ref="A5:B5"/>
    <mergeCell ref="A7:B7"/>
    <mergeCell ref="S44:AH44"/>
    <mergeCell ref="S45:AH45"/>
    <mergeCell ref="Q29:R30"/>
    <mergeCell ref="Q32:R32"/>
    <mergeCell ref="Q33:R33"/>
    <mergeCell ref="Q34:R34"/>
    <mergeCell ref="Q35:R35"/>
    <mergeCell ref="Q36:R36"/>
    <mergeCell ref="S29:T30"/>
    <mergeCell ref="U33:V33"/>
    <mergeCell ref="U34:V34"/>
    <mergeCell ref="U35:V35"/>
    <mergeCell ref="U36:V36"/>
    <mergeCell ref="W33:X33"/>
    <mergeCell ref="W34:X34"/>
    <mergeCell ref="AA35:AB35"/>
    <mergeCell ref="AA36:AB36"/>
    <mergeCell ref="W35:X35"/>
    <mergeCell ref="W36:X36"/>
    <mergeCell ref="Y33:Z33"/>
    <mergeCell ref="Y34:Z34"/>
    <mergeCell ref="Y35:Z35"/>
    <mergeCell ref="AE29:AF30"/>
    <mergeCell ref="AC29:AD30"/>
    <mergeCell ref="A1:J1"/>
    <mergeCell ref="K1:AH1"/>
    <mergeCell ref="K6:L6"/>
    <mergeCell ref="K7:L7"/>
    <mergeCell ref="O15:P15"/>
    <mergeCell ref="Q27:V28"/>
    <mergeCell ref="U13:V13"/>
    <mergeCell ref="U15:V15"/>
    <mergeCell ref="S3:V3"/>
    <mergeCell ref="W4:X4"/>
    <mergeCell ref="W3:Z3"/>
    <mergeCell ref="W6:X6"/>
    <mergeCell ref="W7:X7"/>
    <mergeCell ref="O4:P4"/>
    <mergeCell ref="Q4:R4"/>
    <mergeCell ref="Q6:R6"/>
    <mergeCell ref="Q7:R7"/>
    <mergeCell ref="Q15:R15"/>
    <mergeCell ref="M15:N15"/>
    <mergeCell ref="K13:L13"/>
    <mergeCell ref="K15:L15"/>
    <mergeCell ref="O6:P6"/>
    <mergeCell ref="O7:P7"/>
    <mergeCell ref="A12:B12"/>
    <mergeCell ref="A14:B14"/>
    <mergeCell ref="T22:AH22"/>
    <mergeCell ref="T38:AH38"/>
    <mergeCell ref="S9:V10"/>
    <mergeCell ref="W9:AD10"/>
    <mergeCell ref="AE9:AG11"/>
    <mergeCell ref="A11:B11"/>
    <mergeCell ref="K11:L11"/>
    <mergeCell ref="M11:N11"/>
    <mergeCell ref="O11:P11"/>
    <mergeCell ref="Q11:R11"/>
    <mergeCell ref="S11:T11"/>
    <mergeCell ref="U11:V11"/>
    <mergeCell ref="W11:Z11"/>
    <mergeCell ref="AA11:AD11"/>
    <mergeCell ref="A13:B13"/>
    <mergeCell ref="A15:B15"/>
    <mergeCell ref="K9:N10"/>
    <mergeCell ref="O9:R10"/>
    <mergeCell ref="K14:L14"/>
    <mergeCell ref="M14:N14"/>
    <mergeCell ref="O14:P14"/>
    <mergeCell ref="Q14:R14"/>
    <mergeCell ref="A16:B16"/>
    <mergeCell ref="T39:AH39"/>
    <mergeCell ref="T41:AH41"/>
    <mergeCell ref="T42:AH42"/>
    <mergeCell ref="T43:AH43"/>
    <mergeCell ref="S14:T14"/>
    <mergeCell ref="U14:V14"/>
    <mergeCell ref="W14:Z14"/>
    <mergeCell ref="AA14:AD14"/>
    <mergeCell ref="AE14:AG14"/>
    <mergeCell ref="Y36:Z36"/>
    <mergeCell ref="T21:AH21"/>
    <mergeCell ref="AG36:AH36"/>
    <mergeCell ref="AA32:AB32"/>
    <mergeCell ref="AA33:AB33"/>
    <mergeCell ref="AA34:AB34"/>
    <mergeCell ref="AA29:AB29"/>
    <mergeCell ref="S33:T33"/>
    <mergeCell ref="S34:T34"/>
    <mergeCell ref="S35:T35"/>
    <mergeCell ref="S36:T36"/>
    <mergeCell ref="T19:AH19"/>
    <mergeCell ref="T40:AH40"/>
  </mergeCells>
  <phoneticPr fontId="29"/>
  <pageMargins left="0.78740157480314965" right="0.78740157480314965" top="0.98425196850393704" bottom="0.98425196850393704" header="0.51181102362204722" footer="0.51181102362204722"/>
  <pageSetup paperSize="9" scale="96" firstPageNumber="32" pageOrder="overThenDown" orientation="portrait" useFirstPageNumber="1" r:id="rId1"/>
  <headerFooter differentOddEven="1">
    <oddHeader>&amp;L&amp;"ＭＳ 明朝,標準"&amp;10&amp;P　産  業</oddHeader>
    <evenHeader>&amp;R&amp;"ＭＳ 明朝,標準"&amp;10産  業　&amp;P</evenHeader>
  </headerFooter>
  <colBreaks count="1" manualBreakCount="1">
    <brk id="10" max="4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2"/>
  <sheetViews>
    <sheetView showGridLines="0" zoomScale="90" zoomScaleNormal="90" zoomScaleSheetLayoutView="90" zoomScalePageLayoutView="90" workbookViewId="0">
      <selection activeCell="S190" sqref="S190"/>
    </sheetView>
  </sheetViews>
  <sheetFormatPr defaultRowHeight="13.5" x14ac:dyDescent="0.15"/>
  <cols>
    <col min="1" max="1" width="15.125" style="45" customWidth="1"/>
    <col min="2" max="9" width="9" style="15" customWidth="1"/>
    <col min="10" max="17" width="8.625" style="15" customWidth="1"/>
    <col min="18" max="19" width="8.625" style="49" customWidth="1"/>
    <col min="20" max="25" width="7.125" style="15" customWidth="1"/>
    <col min="26" max="16384" width="9" style="15"/>
  </cols>
  <sheetData>
    <row r="1" spans="1:25" ht="23.25" customHeight="1" x14ac:dyDescent="0.15">
      <c r="A1" s="474" t="s">
        <v>744</v>
      </c>
      <c r="B1" s="474"/>
      <c r="C1" s="474"/>
      <c r="D1" s="474"/>
      <c r="E1" s="474"/>
      <c r="F1" s="474"/>
      <c r="G1" s="474"/>
      <c r="H1" s="474"/>
      <c r="I1" s="474"/>
      <c r="J1" s="483" t="s">
        <v>745</v>
      </c>
      <c r="K1" s="483"/>
      <c r="L1" s="483"/>
      <c r="M1" s="483"/>
      <c r="N1" s="483"/>
      <c r="O1" s="483"/>
      <c r="P1" s="483"/>
      <c r="Q1" s="483"/>
      <c r="R1" s="483"/>
      <c r="S1" s="483"/>
      <c r="T1" s="18"/>
      <c r="U1" s="18"/>
      <c r="V1" s="18"/>
      <c r="W1" s="18"/>
      <c r="X1" s="18"/>
      <c r="Y1" s="18"/>
    </row>
    <row r="2" spans="1:25" x14ac:dyDescent="0.15">
      <c r="A2" s="47"/>
      <c r="R2" s="482" t="s">
        <v>737</v>
      </c>
      <c r="S2" s="482"/>
    </row>
    <row r="3" spans="1:25" ht="14.25" customHeight="1" x14ac:dyDescent="0.15">
      <c r="A3" s="416" t="s">
        <v>42</v>
      </c>
      <c r="B3" s="417" t="s">
        <v>741</v>
      </c>
      <c r="C3" s="417"/>
      <c r="D3" s="417" t="s">
        <v>427</v>
      </c>
      <c r="E3" s="417"/>
      <c r="F3" s="417"/>
      <c r="G3" s="417"/>
      <c r="H3" s="417"/>
      <c r="I3" s="418"/>
      <c r="J3" s="416" t="s">
        <v>428</v>
      </c>
      <c r="K3" s="417"/>
      <c r="L3" s="417"/>
      <c r="M3" s="417"/>
      <c r="N3" s="417"/>
      <c r="O3" s="417"/>
      <c r="P3" s="417"/>
      <c r="Q3" s="417"/>
      <c r="R3" s="417"/>
      <c r="S3" s="418"/>
    </row>
    <row r="4" spans="1:25" ht="13.5" customHeight="1" x14ac:dyDescent="0.15">
      <c r="A4" s="416"/>
      <c r="B4" s="417"/>
      <c r="C4" s="417"/>
      <c r="D4" s="395" t="s">
        <v>454</v>
      </c>
      <c r="E4" s="397"/>
      <c r="F4" s="417" t="s">
        <v>531</v>
      </c>
      <c r="G4" s="417"/>
      <c r="H4" s="417" t="s">
        <v>532</v>
      </c>
      <c r="I4" s="417"/>
      <c r="J4" s="417" t="s">
        <v>455</v>
      </c>
      <c r="K4" s="417"/>
      <c r="L4" s="417" t="s">
        <v>78</v>
      </c>
      <c r="M4" s="417"/>
      <c r="N4" s="417" t="s">
        <v>309</v>
      </c>
      <c r="O4" s="417"/>
      <c r="P4" s="417" t="s">
        <v>79</v>
      </c>
      <c r="Q4" s="417"/>
      <c r="R4" s="395" t="s">
        <v>80</v>
      </c>
      <c r="S4" s="396"/>
    </row>
    <row r="5" spans="1:25" ht="13.5" customHeight="1" x14ac:dyDescent="0.15">
      <c r="A5" s="416"/>
      <c r="B5" s="417"/>
      <c r="C5" s="417"/>
      <c r="D5" s="398"/>
      <c r="E5" s="400"/>
      <c r="F5" s="417"/>
      <c r="G5" s="417"/>
      <c r="H5" s="417"/>
      <c r="I5" s="417"/>
      <c r="J5" s="417"/>
      <c r="K5" s="417"/>
      <c r="L5" s="417"/>
      <c r="M5" s="417"/>
      <c r="N5" s="417"/>
      <c r="O5" s="417"/>
      <c r="P5" s="417"/>
      <c r="Q5" s="417"/>
      <c r="R5" s="398"/>
      <c r="S5" s="399"/>
    </row>
    <row r="6" spans="1:25" ht="14.25" customHeight="1" x14ac:dyDescent="0.15">
      <c r="A6" s="431"/>
      <c r="B6" s="100" t="s">
        <v>3</v>
      </c>
      <c r="C6" s="100" t="s">
        <v>4</v>
      </c>
      <c r="D6" s="100" t="s">
        <v>3</v>
      </c>
      <c r="E6" s="100" t="s">
        <v>4</v>
      </c>
      <c r="F6" s="100" t="s">
        <v>3</v>
      </c>
      <c r="G6" s="100" t="s">
        <v>4</v>
      </c>
      <c r="H6" s="100" t="s">
        <v>3</v>
      </c>
      <c r="I6" s="100" t="s">
        <v>4</v>
      </c>
      <c r="J6" s="100" t="s">
        <v>3</v>
      </c>
      <c r="K6" s="100" t="s">
        <v>4</v>
      </c>
      <c r="L6" s="100" t="s">
        <v>3</v>
      </c>
      <c r="M6" s="100" t="s">
        <v>4</v>
      </c>
      <c r="N6" s="100" t="s">
        <v>3</v>
      </c>
      <c r="O6" s="100" t="s">
        <v>4</v>
      </c>
      <c r="P6" s="100" t="s">
        <v>3</v>
      </c>
      <c r="Q6" s="100" t="s">
        <v>4</v>
      </c>
      <c r="R6" s="100" t="s">
        <v>3</v>
      </c>
      <c r="S6" s="86" t="s">
        <v>4</v>
      </c>
    </row>
    <row r="7" spans="1:25" ht="8.4499999999999993" customHeight="1" x14ac:dyDescent="0.15">
      <c r="A7" s="57"/>
      <c r="B7" s="95"/>
      <c r="C7" s="14"/>
      <c r="D7" s="14"/>
      <c r="E7" s="14"/>
      <c r="F7" s="14"/>
      <c r="G7" s="14"/>
      <c r="H7" s="14"/>
      <c r="I7" s="14"/>
      <c r="J7" s="14"/>
      <c r="K7" s="14"/>
      <c r="L7" s="14"/>
      <c r="M7" s="14"/>
      <c r="N7" s="14"/>
      <c r="O7" s="14"/>
      <c r="P7" s="14"/>
      <c r="Q7" s="14"/>
      <c r="R7" s="46"/>
      <c r="S7" s="46"/>
    </row>
    <row r="8" spans="1:25" ht="14.25" customHeight="1" x14ac:dyDescent="0.15">
      <c r="A8" s="40" t="s">
        <v>414</v>
      </c>
      <c r="B8" s="97">
        <v>4641</v>
      </c>
      <c r="C8" s="6">
        <v>54774</v>
      </c>
      <c r="D8" s="6">
        <v>12</v>
      </c>
      <c r="E8" s="6">
        <v>122</v>
      </c>
      <c r="F8" s="6">
        <v>489</v>
      </c>
      <c r="G8" s="6">
        <v>3259</v>
      </c>
      <c r="H8" s="6">
        <v>177</v>
      </c>
      <c r="I8" s="6">
        <v>6533</v>
      </c>
      <c r="J8" s="6">
        <v>1</v>
      </c>
      <c r="K8" s="6">
        <v>8</v>
      </c>
      <c r="L8" s="6">
        <v>49</v>
      </c>
      <c r="M8" s="6">
        <v>512</v>
      </c>
      <c r="N8" s="6">
        <v>70</v>
      </c>
      <c r="O8" s="6">
        <v>2309</v>
      </c>
      <c r="P8" s="6">
        <v>1061</v>
      </c>
      <c r="Q8" s="6">
        <v>9396</v>
      </c>
      <c r="R8" s="6">
        <v>51</v>
      </c>
      <c r="S8" s="6">
        <v>649</v>
      </c>
    </row>
    <row r="9" spans="1:25" ht="14.25" customHeight="1" x14ac:dyDescent="0.15">
      <c r="A9" s="58"/>
      <c r="B9" s="94"/>
      <c r="C9" s="4"/>
      <c r="D9" s="62"/>
      <c r="E9" s="62"/>
      <c r="F9" s="4"/>
      <c r="G9" s="4"/>
      <c r="H9" s="62"/>
      <c r="I9" s="62"/>
      <c r="J9" s="4"/>
      <c r="K9" s="4"/>
      <c r="L9" s="62"/>
      <c r="M9" s="62"/>
      <c r="N9" s="4"/>
      <c r="O9" s="4"/>
      <c r="P9" s="4"/>
      <c r="Q9" s="4"/>
      <c r="R9" s="4"/>
      <c r="S9" s="4"/>
    </row>
    <row r="10" spans="1:25" ht="15" customHeight="1" x14ac:dyDescent="0.15">
      <c r="A10" s="58" t="s">
        <v>412</v>
      </c>
      <c r="B10" s="102">
        <v>35</v>
      </c>
      <c r="C10" s="5">
        <v>351</v>
      </c>
      <c r="D10" s="5" t="s">
        <v>45</v>
      </c>
      <c r="E10" s="5" t="s">
        <v>45</v>
      </c>
      <c r="F10" s="5">
        <v>8</v>
      </c>
      <c r="G10" s="5">
        <v>23</v>
      </c>
      <c r="H10" s="5" t="s">
        <v>45</v>
      </c>
      <c r="I10" s="5" t="s">
        <v>45</v>
      </c>
      <c r="J10" s="5" t="s">
        <v>45</v>
      </c>
      <c r="K10" s="5" t="s">
        <v>45</v>
      </c>
      <c r="L10" s="5" t="s">
        <v>45</v>
      </c>
      <c r="M10" s="5" t="s">
        <v>45</v>
      </c>
      <c r="N10" s="5" t="s">
        <v>45</v>
      </c>
      <c r="O10" s="5" t="s">
        <v>45</v>
      </c>
      <c r="P10" s="5">
        <v>5</v>
      </c>
      <c r="Q10" s="5">
        <v>62</v>
      </c>
      <c r="R10" s="5">
        <v>1</v>
      </c>
      <c r="S10" s="5">
        <v>86</v>
      </c>
    </row>
    <row r="11" spans="1:25" ht="15" customHeight="1" x14ac:dyDescent="0.15">
      <c r="A11" s="58" t="s">
        <v>46</v>
      </c>
      <c r="B11" s="102">
        <v>21</v>
      </c>
      <c r="C11" s="5">
        <v>85</v>
      </c>
      <c r="D11" s="5" t="s">
        <v>45</v>
      </c>
      <c r="E11" s="5" t="s">
        <v>45</v>
      </c>
      <c r="F11" s="5">
        <v>5</v>
      </c>
      <c r="G11" s="5">
        <v>20</v>
      </c>
      <c r="H11" s="5" t="s">
        <v>45</v>
      </c>
      <c r="I11" s="5" t="s">
        <v>45</v>
      </c>
      <c r="J11" s="5" t="s">
        <v>45</v>
      </c>
      <c r="K11" s="5" t="s">
        <v>45</v>
      </c>
      <c r="L11" s="5">
        <v>2</v>
      </c>
      <c r="M11" s="5">
        <v>6</v>
      </c>
      <c r="N11" s="5">
        <v>1</v>
      </c>
      <c r="O11" s="5">
        <v>4</v>
      </c>
      <c r="P11" s="5">
        <v>5</v>
      </c>
      <c r="Q11" s="5">
        <v>8</v>
      </c>
      <c r="R11" s="5" t="s">
        <v>45</v>
      </c>
      <c r="S11" s="5" t="s">
        <v>45</v>
      </c>
    </row>
    <row r="12" spans="1:25" ht="15" customHeight="1" x14ac:dyDescent="0.15">
      <c r="A12" s="58" t="s">
        <v>47</v>
      </c>
      <c r="B12" s="102">
        <v>17</v>
      </c>
      <c r="C12" s="5">
        <v>148</v>
      </c>
      <c r="D12" s="5" t="s">
        <v>45</v>
      </c>
      <c r="E12" s="5" t="s">
        <v>45</v>
      </c>
      <c r="F12" s="5">
        <v>1</v>
      </c>
      <c r="G12" s="5">
        <v>1</v>
      </c>
      <c r="H12" s="5" t="s">
        <v>45</v>
      </c>
      <c r="I12" s="5" t="s">
        <v>45</v>
      </c>
      <c r="J12" s="5" t="s">
        <v>45</v>
      </c>
      <c r="K12" s="5" t="s">
        <v>45</v>
      </c>
      <c r="L12" s="5" t="s">
        <v>45</v>
      </c>
      <c r="M12" s="5" t="s">
        <v>45</v>
      </c>
      <c r="N12" s="5" t="s">
        <v>45</v>
      </c>
      <c r="O12" s="5" t="s">
        <v>45</v>
      </c>
      <c r="P12" s="5">
        <v>3</v>
      </c>
      <c r="Q12" s="5">
        <v>5</v>
      </c>
      <c r="R12" s="5" t="s">
        <v>45</v>
      </c>
      <c r="S12" s="5" t="s">
        <v>45</v>
      </c>
    </row>
    <row r="13" spans="1:25" ht="15" customHeight="1" x14ac:dyDescent="0.15">
      <c r="A13" s="58" t="s">
        <v>48</v>
      </c>
      <c r="B13" s="102">
        <v>21</v>
      </c>
      <c r="C13" s="5">
        <v>70</v>
      </c>
      <c r="D13" s="5" t="s">
        <v>45</v>
      </c>
      <c r="E13" s="5" t="s">
        <v>45</v>
      </c>
      <c r="F13" s="5" t="s">
        <v>45</v>
      </c>
      <c r="G13" s="5" t="s">
        <v>45</v>
      </c>
      <c r="H13" s="5">
        <v>1</v>
      </c>
      <c r="I13" s="5">
        <v>1</v>
      </c>
      <c r="J13" s="5" t="s">
        <v>45</v>
      </c>
      <c r="K13" s="5" t="s">
        <v>45</v>
      </c>
      <c r="L13" s="5" t="s">
        <v>45</v>
      </c>
      <c r="M13" s="5" t="s">
        <v>45</v>
      </c>
      <c r="N13" s="5" t="s">
        <v>45</v>
      </c>
      <c r="O13" s="5" t="s">
        <v>45</v>
      </c>
      <c r="P13" s="5">
        <v>5</v>
      </c>
      <c r="Q13" s="5">
        <v>38</v>
      </c>
      <c r="R13" s="5" t="s">
        <v>45</v>
      </c>
      <c r="S13" s="5" t="s">
        <v>45</v>
      </c>
    </row>
    <row r="14" spans="1:25" ht="15" customHeight="1" x14ac:dyDescent="0.15">
      <c r="A14" s="58" t="s">
        <v>411</v>
      </c>
      <c r="B14" s="102">
        <v>118</v>
      </c>
      <c r="C14" s="5">
        <v>793</v>
      </c>
      <c r="D14" s="5" t="s">
        <v>45</v>
      </c>
      <c r="E14" s="5" t="s">
        <v>45</v>
      </c>
      <c r="F14" s="5">
        <v>5</v>
      </c>
      <c r="G14" s="5">
        <v>37</v>
      </c>
      <c r="H14" s="5">
        <v>1</v>
      </c>
      <c r="I14" s="5">
        <v>2</v>
      </c>
      <c r="J14" s="5" t="s">
        <v>45</v>
      </c>
      <c r="K14" s="5" t="s">
        <v>45</v>
      </c>
      <c r="L14" s="5">
        <v>1</v>
      </c>
      <c r="M14" s="5">
        <v>9</v>
      </c>
      <c r="N14" s="5">
        <v>1</v>
      </c>
      <c r="O14" s="5">
        <v>5</v>
      </c>
      <c r="P14" s="5">
        <v>33</v>
      </c>
      <c r="Q14" s="5">
        <v>184</v>
      </c>
      <c r="R14" s="5" t="s">
        <v>45</v>
      </c>
      <c r="S14" s="5" t="s">
        <v>45</v>
      </c>
    </row>
    <row r="15" spans="1:25" ht="28.5" customHeight="1" x14ac:dyDescent="0.15">
      <c r="A15" s="101" t="s">
        <v>49</v>
      </c>
      <c r="B15" s="102">
        <v>488</v>
      </c>
      <c r="C15" s="5">
        <v>5879</v>
      </c>
      <c r="D15" s="5">
        <v>3</v>
      </c>
      <c r="E15" s="5">
        <v>15</v>
      </c>
      <c r="F15" s="5">
        <v>70</v>
      </c>
      <c r="G15" s="5">
        <v>478</v>
      </c>
      <c r="H15" s="5">
        <v>22</v>
      </c>
      <c r="I15" s="5">
        <v>235</v>
      </c>
      <c r="J15" s="5" t="s">
        <v>45</v>
      </c>
      <c r="K15" s="5" t="s">
        <v>45</v>
      </c>
      <c r="L15" s="5">
        <v>2</v>
      </c>
      <c r="M15" s="5">
        <v>8</v>
      </c>
      <c r="N15" s="5">
        <v>10</v>
      </c>
      <c r="O15" s="5">
        <v>417</v>
      </c>
      <c r="P15" s="5">
        <v>89</v>
      </c>
      <c r="Q15" s="5">
        <v>742</v>
      </c>
      <c r="R15" s="5">
        <v>1</v>
      </c>
      <c r="S15" s="5">
        <v>6</v>
      </c>
    </row>
    <row r="16" spans="1:25" ht="15" customHeight="1" x14ac:dyDescent="0.15">
      <c r="A16" s="58" t="s">
        <v>50</v>
      </c>
      <c r="B16" s="102">
        <v>199</v>
      </c>
      <c r="C16" s="5">
        <v>1827</v>
      </c>
      <c r="D16" s="5">
        <v>2</v>
      </c>
      <c r="E16" s="5">
        <v>15</v>
      </c>
      <c r="F16" s="5">
        <v>19</v>
      </c>
      <c r="G16" s="5">
        <v>159</v>
      </c>
      <c r="H16" s="5">
        <v>3</v>
      </c>
      <c r="I16" s="5">
        <v>19</v>
      </c>
      <c r="J16" s="5" t="s">
        <v>45</v>
      </c>
      <c r="K16" s="5" t="s">
        <v>45</v>
      </c>
      <c r="L16" s="5">
        <v>1</v>
      </c>
      <c r="M16" s="5">
        <v>2</v>
      </c>
      <c r="N16" s="5">
        <v>5</v>
      </c>
      <c r="O16" s="5">
        <v>122</v>
      </c>
      <c r="P16" s="5">
        <v>51</v>
      </c>
      <c r="Q16" s="5">
        <v>443</v>
      </c>
      <c r="R16" s="5">
        <v>1</v>
      </c>
      <c r="S16" s="5">
        <v>15</v>
      </c>
    </row>
    <row r="17" spans="1:19" ht="15" customHeight="1" x14ac:dyDescent="0.15">
      <c r="A17" s="58" t="s">
        <v>51</v>
      </c>
      <c r="B17" s="102">
        <v>5</v>
      </c>
      <c r="C17" s="5">
        <v>14</v>
      </c>
      <c r="D17" s="5" t="s">
        <v>45</v>
      </c>
      <c r="E17" s="5" t="s">
        <v>45</v>
      </c>
      <c r="F17" s="5">
        <v>2</v>
      </c>
      <c r="G17" s="5">
        <v>8</v>
      </c>
      <c r="H17" s="5" t="s">
        <v>45</v>
      </c>
      <c r="I17" s="5" t="s">
        <v>45</v>
      </c>
      <c r="J17" s="5" t="s">
        <v>45</v>
      </c>
      <c r="K17" s="5" t="s">
        <v>45</v>
      </c>
      <c r="L17" s="5">
        <v>1</v>
      </c>
      <c r="M17" s="5">
        <v>1</v>
      </c>
      <c r="N17" s="5" t="s">
        <v>45</v>
      </c>
      <c r="O17" s="5" t="s">
        <v>45</v>
      </c>
      <c r="P17" s="5" t="s">
        <v>45</v>
      </c>
      <c r="Q17" s="5" t="s">
        <v>45</v>
      </c>
      <c r="R17" s="5" t="s">
        <v>45</v>
      </c>
      <c r="S17" s="5" t="s">
        <v>45</v>
      </c>
    </row>
    <row r="18" spans="1:19" ht="15" customHeight="1" x14ac:dyDescent="0.15">
      <c r="A18" s="58" t="s">
        <v>52</v>
      </c>
      <c r="B18" s="102">
        <v>19</v>
      </c>
      <c r="C18" s="5">
        <v>116</v>
      </c>
      <c r="D18" s="5">
        <v>1</v>
      </c>
      <c r="E18" s="5">
        <v>24</v>
      </c>
      <c r="F18" s="5">
        <v>6</v>
      </c>
      <c r="G18" s="5">
        <v>34</v>
      </c>
      <c r="H18" s="5" t="s">
        <v>45</v>
      </c>
      <c r="I18" s="5" t="s">
        <v>45</v>
      </c>
      <c r="J18" s="5" t="s">
        <v>45</v>
      </c>
      <c r="K18" s="5" t="s">
        <v>45</v>
      </c>
      <c r="L18" s="5" t="s">
        <v>45</v>
      </c>
      <c r="M18" s="5" t="s">
        <v>45</v>
      </c>
      <c r="N18" s="5" t="s">
        <v>45</v>
      </c>
      <c r="O18" s="5" t="s">
        <v>45</v>
      </c>
      <c r="P18" s="5">
        <v>2</v>
      </c>
      <c r="Q18" s="5">
        <v>7</v>
      </c>
      <c r="R18" s="5" t="s">
        <v>45</v>
      </c>
      <c r="S18" s="5" t="s">
        <v>45</v>
      </c>
    </row>
    <row r="19" spans="1:19" ht="15" customHeight="1" x14ac:dyDescent="0.15">
      <c r="A19" s="58" t="s">
        <v>53</v>
      </c>
      <c r="B19" s="102">
        <v>8</v>
      </c>
      <c r="C19" s="5">
        <v>46</v>
      </c>
      <c r="D19" s="5" t="s">
        <v>45</v>
      </c>
      <c r="E19" s="5" t="s">
        <v>45</v>
      </c>
      <c r="F19" s="5">
        <v>3</v>
      </c>
      <c r="G19" s="5">
        <v>35</v>
      </c>
      <c r="H19" s="5" t="s">
        <v>45</v>
      </c>
      <c r="I19" s="5" t="s">
        <v>45</v>
      </c>
      <c r="J19" s="5" t="s">
        <v>45</v>
      </c>
      <c r="K19" s="5" t="s">
        <v>45</v>
      </c>
      <c r="L19" s="5" t="s">
        <v>45</v>
      </c>
      <c r="M19" s="5" t="s">
        <v>45</v>
      </c>
      <c r="N19" s="5" t="s">
        <v>45</v>
      </c>
      <c r="O19" s="5" t="s">
        <v>45</v>
      </c>
      <c r="P19" s="5">
        <v>1</v>
      </c>
      <c r="Q19" s="5">
        <v>3</v>
      </c>
      <c r="R19" s="5" t="s">
        <v>45</v>
      </c>
      <c r="S19" s="5" t="s">
        <v>45</v>
      </c>
    </row>
    <row r="20" spans="1:19" ht="28.5" customHeight="1" x14ac:dyDescent="0.15">
      <c r="A20" s="101" t="s">
        <v>54</v>
      </c>
      <c r="B20" s="102">
        <v>16</v>
      </c>
      <c r="C20" s="5">
        <v>250</v>
      </c>
      <c r="D20" s="5" t="s">
        <v>45</v>
      </c>
      <c r="E20" s="5" t="s">
        <v>45</v>
      </c>
      <c r="F20" s="5">
        <v>2</v>
      </c>
      <c r="G20" s="5">
        <v>17</v>
      </c>
      <c r="H20" s="5" t="s">
        <v>45</v>
      </c>
      <c r="I20" s="5" t="s">
        <v>45</v>
      </c>
      <c r="J20" s="5" t="s">
        <v>45</v>
      </c>
      <c r="K20" s="5" t="s">
        <v>45</v>
      </c>
      <c r="L20" s="5" t="s">
        <v>45</v>
      </c>
      <c r="M20" s="5" t="s">
        <v>45</v>
      </c>
      <c r="N20" s="5" t="s">
        <v>45</v>
      </c>
      <c r="O20" s="5" t="s">
        <v>45</v>
      </c>
      <c r="P20" s="5">
        <v>6</v>
      </c>
      <c r="Q20" s="5">
        <v>209</v>
      </c>
      <c r="R20" s="5" t="s">
        <v>45</v>
      </c>
      <c r="S20" s="5" t="s">
        <v>45</v>
      </c>
    </row>
    <row r="21" spans="1:19" ht="15" customHeight="1" x14ac:dyDescent="0.15">
      <c r="A21" s="58" t="s">
        <v>55</v>
      </c>
      <c r="B21" s="102">
        <v>30</v>
      </c>
      <c r="C21" s="5">
        <v>950</v>
      </c>
      <c r="D21" s="5" t="s">
        <v>45</v>
      </c>
      <c r="E21" s="5" t="s">
        <v>45</v>
      </c>
      <c r="F21" s="5">
        <v>1</v>
      </c>
      <c r="G21" s="5">
        <v>2</v>
      </c>
      <c r="H21" s="5" t="s">
        <v>45</v>
      </c>
      <c r="I21" s="5" t="s">
        <v>45</v>
      </c>
      <c r="J21" s="5" t="s">
        <v>45</v>
      </c>
      <c r="K21" s="5" t="s">
        <v>45</v>
      </c>
      <c r="L21" s="5" t="s">
        <v>45</v>
      </c>
      <c r="M21" s="5" t="s">
        <v>45</v>
      </c>
      <c r="N21" s="5" t="s">
        <v>45</v>
      </c>
      <c r="O21" s="5" t="s">
        <v>45</v>
      </c>
      <c r="P21" s="5">
        <v>10</v>
      </c>
      <c r="Q21" s="5">
        <v>34</v>
      </c>
      <c r="R21" s="5" t="s">
        <v>45</v>
      </c>
      <c r="S21" s="5" t="s">
        <v>45</v>
      </c>
    </row>
    <row r="22" spans="1:19" ht="15" customHeight="1" x14ac:dyDescent="0.15">
      <c r="A22" s="58" t="s">
        <v>56</v>
      </c>
      <c r="B22" s="102">
        <v>62</v>
      </c>
      <c r="C22" s="5">
        <v>346</v>
      </c>
      <c r="D22" s="5" t="s">
        <v>45</v>
      </c>
      <c r="E22" s="5" t="s">
        <v>45</v>
      </c>
      <c r="F22" s="5">
        <v>4</v>
      </c>
      <c r="G22" s="5">
        <v>17</v>
      </c>
      <c r="H22" s="5">
        <v>1</v>
      </c>
      <c r="I22" s="5">
        <v>19</v>
      </c>
      <c r="J22" s="5" t="s">
        <v>45</v>
      </c>
      <c r="K22" s="5" t="s">
        <v>45</v>
      </c>
      <c r="L22" s="5" t="s">
        <v>45</v>
      </c>
      <c r="M22" s="5" t="s">
        <v>45</v>
      </c>
      <c r="N22" s="5">
        <v>1</v>
      </c>
      <c r="O22" s="5">
        <v>1</v>
      </c>
      <c r="P22" s="5">
        <v>18</v>
      </c>
      <c r="Q22" s="5">
        <v>96</v>
      </c>
      <c r="R22" s="5" t="s">
        <v>45</v>
      </c>
      <c r="S22" s="5" t="s">
        <v>45</v>
      </c>
    </row>
    <row r="23" spans="1:19" ht="15" customHeight="1" x14ac:dyDescent="0.15">
      <c r="A23" s="58" t="s">
        <v>57</v>
      </c>
      <c r="B23" s="102">
        <v>107</v>
      </c>
      <c r="C23" s="5">
        <v>688</v>
      </c>
      <c r="D23" s="5" t="s">
        <v>45</v>
      </c>
      <c r="E23" s="5" t="s">
        <v>45</v>
      </c>
      <c r="F23" s="5">
        <v>4</v>
      </c>
      <c r="G23" s="5">
        <v>31</v>
      </c>
      <c r="H23" s="5" t="s">
        <v>45</v>
      </c>
      <c r="I23" s="5" t="s">
        <v>45</v>
      </c>
      <c r="J23" s="5" t="s">
        <v>45</v>
      </c>
      <c r="K23" s="5" t="s">
        <v>45</v>
      </c>
      <c r="L23" s="5">
        <v>1</v>
      </c>
      <c r="M23" s="5">
        <v>11</v>
      </c>
      <c r="N23" s="5">
        <v>1</v>
      </c>
      <c r="O23" s="5">
        <v>25</v>
      </c>
      <c r="P23" s="5">
        <v>27</v>
      </c>
      <c r="Q23" s="5">
        <v>200</v>
      </c>
      <c r="R23" s="5">
        <v>1</v>
      </c>
      <c r="S23" s="5">
        <v>34</v>
      </c>
    </row>
    <row r="24" spans="1:19" ht="15" customHeight="1" x14ac:dyDescent="0.15">
      <c r="A24" s="58" t="s">
        <v>58</v>
      </c>
      <c r="B24" s="102">
        <v>20</v>
      </c>
      <c r="C24" s="5">
        <v>116</v>
      </c>
      <c r="D24" s="5" t="s">
        <v>45</v>
      </c>
      <c r="E24" s="5" t="s">
        <v>45</v>
      </c>
      <c r="F24" s="5">
        <v>2</v>
      </c>
      <c r="G24" s="5">
        <v>14</v>
      </c>
      <c r="H24" s="5" t="s">
        <v>45</v>
      </c>
      <c r="I24" s="5" t="s">
        <v>45</v>
      </c>
      <c r="J24" s="5" t="s">
        <v>45</v>
      </c>
      <c r="K24" s="5" t="s">
        <v>45</v>
      </c>
      <c r="L24" s="5">
        <v>1</v>
      </c>
      <c r="M24" s="5">
        <v>7</v>
      </c>
      <c r="N24" s="5">
        <v>1</v>
      </c>
      <c r="O24" s="5">
        <v>5</v>
      </c>
      <c r="P24" s="5">
        <v>4</v>
      </c>
      <c r="Q24" s="5">
        <v>16</v>
      </c>
      <c r="R24" s="5" t="s">
        <v>45</v>
      </c>
      <c r="S24" s="5" t="s">
        <v>45</v>
      </c>
    </row>
    <row r="25" spans="1:19" ht="28.5" customHeight="1" x14ac:dyDescent="0.15">
      <c r="A25" s="101" t="s">
        <v>410</v>
      </c>
      <c r="B25" s="102">
        <v>14</v>
      </c>
      <c r="C25" s="5">
        <v>41</v>
      </c>
      <c r="D25" s="5" t="s">
        <v>45</v>
      </c>
      <c r="E25" s="5" t="s">
        <v>45</v>
      </c>
      <c r="F25" s="5">
        <v>3</v>
      </c>
      <c r="G25" s="5">
        <v>7</v>
      </c>
      <c r="H25" s="5" t="s">
        <v>45</v>
      </c>
      <c r="I25" s="5" t="s">
        <v>45</v>
      </c>
      <c r="J25" s="5" t="s">
        <v>45</v>
      </c>
      <c r="K25" s="5" t="s">
        <v>45</v>
      </c>
      <c r="L25" s="5" t="s">
        <v>45</v>
      </c>
      <c r="M25" s="5" t="s">
        <v>45</v>
      </c>
      <c r="N25" s="5" t="s">
        <v>45</v>
      </c>
      <c r="O25" s="5" t="s">
        <v>45</v>
      </c>
      <c r="P25" s="5">
        <v>4</v>
      </c>
      <c r="Q25" s="5">
        <v>10</v>
      </c>
      <c r="R25" s="5" t="s">
        <v>45</v>
      </c>
      <c r="S25" s="5" t="s">
        <v>45</v>
      </c>
    </row>
    <row r="26" spans="1:19" ht="15" customHeight="1" x14ac:dyDescent="0.15">
      <c r="A26" s="58" t="s">
        <v>59</v>
      </c>
      <c r="B26" s="102">
        <v>100</v>
      </c>
      <c r="C26" s="5">
        <v>1256</v>
      </c>
      <c r="D26" s="5">
        <v>1</v>
      </c>
      <c r="E26" s="5">
        <v>26</v>
      </c>
      <c r="F26" s="5">
        <v>8</v>
      </c>
      <c r="G26" s="5">
        <v>34</v>
      </c>
      <c r="H26" s="5" t="s">
        <v>45</v>
      </c>
      <c r="I26" s="5" t="s">
        <v>45</v>
      </c>
      <c r="J26" s="5" t="s">
        <v>45</v>
      </c>
      <c r="K26" s="5" t="s">
        <v>45</v>
      </c>
      <c r="L26" s="5">
        <v>3</v>
      </c>
      <c r="M26" s="5">
        <v>245</v>
      </c>
      <c r="N26" s="5">
        <v>2</v>
      </c>
      <c r="O26" s="5">
        <v>32</v>
      </c>
      <c r="P26" s="5">
        <v>24</v>
      </c>
      <c r="Q26" s="5">
        <v>305</v>
      </c>
      <c r="R26" s="5">
        <v>4</v>
      </c>
      <c r="S26" s="5">
        <v>53</v>
      </c>
    </row>
    <row r="27" spans="1:19" ht="15" customHeight="1" x14ac:dyDescent="0.15">
      <c r="A27" s="58" t="s">
        <v>60</v>
      </c>
      <c r="B27" s="102">
        <v>23</v>
      </c>
      <c r="C27" s="5">
        <v>556</v>
      </c>
      <c r="D27" s="5" t="s">
        <v>45</v>
      </c>
      <c r="E27" s="5" t="s">
        <v>45</v>
      </c>
      <c r="F27" s="5" t="s">
        <v>45</v>
      </c>
      <c r="G27" s="5" t="s">
        <v>45</v>
      </c>
      <c r="H27" s="5" t="s">
        <v>45</v>
      </c>
      <c r="I27" s="5" t="s">
        <v>45</v>
      </c>
      <c r="J27" s="5" t="s">
        <v>45</v>
      </c>
      <c r="K27" s="5" t="s">
        <v>45</v>
      </c>
      <c r="L27" s="5" t="s">
        <v>45</v>
      </c>
      <c r="M27" s="5" t="s">
        <v>45</v>
      </c>
      <c r="N27" s="5" t="s">
        <v>45</v>
      </c>
      <c r="O27" s="5" t="s">
        <v>45</v>
      </c>
      <c r="P27" s="5">
        <v>10</v>
      </c>
      <c r="Q27" s="5">
        <v>224</v>
      </c>
      <c r="R27" s="5">
        <v>1</v>
      </c>
      <c r="S27" s="5">
        <v>32</v>
      </c>
    </row>
    <row r="28" spans="1:19" ht="15" customHeight="1" x14ac:dyDescent="0.15">
      <c r="A28" s="58" t="s">
        <v>61</v>
      </c>
      <c r="B28" s="102">
        <v>23</v>
      </c>
      <c r="C28" s="5">
        <v>3774</v>
      </c>
      <c r="D28" s="5" t="s">
        <v>45</v>
      </c>
      <c r="E28" s="5" t="s">
        <v>45</v>
      </c>
      <c r="F28" s="5">
        <v>2</v>
      </c>
      <c r="G28" s="5">
        <v>116</v>
      </c>
      <c r="H28" s="5">
        <v>3</v>
      </c>
      <c r="I28" s="5">
        <v>3259</v>
      </c>
      <c r="J28" s="5" t="s">
        <v>45</v>
      </c>
      <c r="K28" s="5" t="s">
        <v>45</v>
      </c>
      <c r="L28" s="5" t="s">
        <v>45</v>
      </c>
      <c r="M28" s="5" t="s">
        <v>45</v>
      </c>
      <c r="N28" s="5">
        <v>3</v>
      </c>
      <c r="O28" s="5">
        <v>68</v>
      </c>
      <c r="P28" s="5">
        <v>7</v>
      </c>
      <c r="Q28" s="5">
        <v>30</v>
      </c>
      <c r="R28" s="5" t="s">
        <v>45</v>
      </c>
      <c r="S28" s="5" t="s">
        <v>45</v>
      </c>
    </row>
    <row r="29" spans="1:19" ht="15" customHeight="1" x14ac:dyDescent="0.15">
      <c r="A29" s="58" t="s">
        <v>62</v>
      </c>
      <c r="B29" s="102">
        <v>25</v>
      </c>
      <c r="C29" s="5">
        <v>1681</v>
      </c>
      <c r="D29" s="5" t="s">
        <v>45</v>
      </c>
      <c r="E29" s="5" t="s">
        <v>45</v>
      </c>
      <c r="F29" s="5">
        <v>4</v>
      </c>
      <c r="G29" s="5">
        <v>21</v>
      </c>
      <c r="H29" s="5" t="s">
        <v>45</v>
      </c>
      <c r="I29" s="5" t="s">
        <v>45</v>
      </c>
      <c r="J29" s="5" t="s">
        <v>45</v>
      </c>
      <c r="K29" s="5" t="s">
        <v>45</v>
      </c>
      <c r="L29" s="5">
        <v>1</v>
      </c>
      <c r="M29" s="5">
        <v>17</v>
      </c>
      <c r="N29" s="5" t="s">
        <v>45</v>
      </c>
      <c r="O29" s="5" t="s">
        <v>45</v>
      </c>
      <c r="P29" s="5">
        <v>5</v>
      </c>
      <c r="Q29" s="5">
        <v>43</v>
      </c>
      <c r="R29" s="5" t="s">
        <v>45</v>
      </c>
      <c r="S29" s="5" t="s">
        <v>45</v>
      </c>
    </row>
    <row r="30" spans="1:19" ht="27.75" customHeight="1" x14ac:dyDescent="0.15">
      <c r="A30" s="101" t="s">
        <v>63</v>
      </c>
      <c r="B30" s="102">
        <v>80</v>
      </c>
      <c r="C30" s="5">
        <v>1708</v>
      </c>
      <c r="D30" s="5" t="s">
        <v>45</v>
      </c>
      <c r="E30" s="5" t="s">
        <v>45</v>
      </c>
      <c r="F30" s="5">
        <v>11</v>
      </c>
      <c r="G30" s="5">
        <v>64</v>
      </c>
      <c r="H30" s="5">
        <v>18</v>
      </c>
      <c r="I30" s="5">
        <v>517</v>
      </c>
      <c r="J30" s="5" t="s">
        <v>45</v>
      </c>
      <c r="K30" s="5" t="s">
        <v>45</v>
      </c>
      <c r="L30" s="5">
        <v>1</v>
      </c>
      <c r="M30" s="5">
        <v>3</v>
      </c>
      <c r="N30" s="5">
        <v>2</v>
      </c>
      <c r="O30" s="5">
        <v>348</v>
      </c>
      <c r="P30" s="5">
        <v>18</v>
      </c>
      <c r="Q30" s="5">
        <v>294</v>
      </c>
      <c r="R30" s="5">
        <v>1</v>
      </c>
      <c r="S30" s="5">
        <v>20</v>
      </c>
    </row>
    <row r="31" spans="1:19" ht="15" customHeight="1" x14ac:dyDescent="0.15">
      <c r="A31" s="58" t="s">
        <v>64</v>
      </c>
      <c r="B31" s="102">
        <v>29</v>
      </c>
      <c r="C31" s="5">
        <v>256</v>
      </c>
      <c r="D31" s="5" t="s">
        <v>45</v>
      </c>
      <c r="E31" s="5" t="s">
        <v>45</v>
      </c>
      <c r="F31" s="5">
        <v>2</v>
      </c>
      <c r="G31" s="5">
        <v>7</v>
      </c>
      <c r="H31" s="5">
        <v>1</v>
      </c>
      <c r="I31" s="5">
        <v>4</v>
      </c>
      <c r="J31" s="5" t="s">
        <v>45</v>
      </c>
      <c r="K31" s="5" t="s">
        <v>45</v>
      </c>
      <c r="L31" s="5" t="s">
        <v>45</v>
      </c>
      <c r="M31" s="5" t="s">
        <v>45</v>
      </c>
      <c r="N31" s="5">
        <v>1</v>
      </c>
      <c r="O31" s="5">
        <v>104</v>
      </c>
      <c r="P31" s="5">
        <v>3</v>
      </c>
      <c r="Q31" s="5">
        <v>11</v>
      </c>
      <c r="R31" s="5" t="s">
        <v>45</v>
      </c>
      <c r="S31" s="5" t="s">
        <v>45</v>
      </c>
    </row>
    <row r="32" spans="1:19" ht="15" customHeight="1" x14ac:dyDescent="0.15">
      <c r="A32" s="58" t="s">
        <v>65</v>
      </c>
      <c r="B32" s="102">
        <v>33</v>
      </c>
      <c r="C32" s="5">
        <v>247</v>
      </c>
      <c r="D32" s="5" t="s">
        <v>45</v>
      </c>
      <c r="E32" s="5" t="s">
        <v>45</v>
      </c>
      <c r="F32" s="5">
        <v>6</v>
      </c>
      <c r="G32" s="5">
        <v>38</v>
      </c>
      <c r="H32" s="5" t="s">
        <v>45</v>
      </c>
      <c r="I32" s="5" t="s">
        <v>45</v>
      </c>
      <c r="J32" s="5" t="s">
        <v>45</v>
      </c>
      <c r="K32" s="5" t="s">
        <v>45</v>
      </c>
      <c r="L32" s="5">
        <v>1</v>
      </c>
      <c r="M32" s="5">
        <v>3</v>
      </c>
      <c r="N32" s="5" t="s">
        <v>45</v>
      </c>
      <c r="O32" s="5" t="s">
        <v>45</v>
      </c>
      <c r="P32" s="5">
        <v>9</v>
      </c>
      <c r="Q32" s="5">
        <v>43</v>
      </c>
      <c r="R32" s="5" t="s">
        <v>45</v>
      </c>
      <c r="S32" s="5" t="s">
        <v>45</v>
      </c>
    </row>
    <row r="33" spans="1:25" ht="15" customHeight="1" x14ac:dyDescent="0.15">
      <c r="A33" s="58" t="s">
        <v>66</v>
      </c>
      <c r="B33" s="102">
        <v>9</v>
      </c>
      <c r="C33" s="5">
        <v>133</v>
      </c>
      <c r="D33" s="5" t="s">
        <v>45</v>
      </c>
      <c r="E33" s="5" t="s">
        <v>45</v>
      </c>
      <c r="F33" s="5">
        <v>2</v>
      </c>
      <c r="G33" s="5">
        <v>20</v>
      </c>
      <c r="H33" s="5">
        <v>1</v>
      </c>
      <c r="I33" s="5">
        <v>5</v>
      </c>
      <c r="J33" s="5" t="s">
        <v>45</v>
      </c>
      <c r="K33" s="5" t="s">
        <v>45</v>
      </c>
      <c r="L33" s="5" t="s">
        <v>45</v>
      </c>
      <c r="M33" s="5" t="s">
        <v>45</v>
      </c>
      <c r="N33" s="5" t="s">
        <v>45</v>
      </c>
      <c r="O33" s="5" t="s">
        <v>45</v>
      </c>
      <c r="P33" s="5">
        <v>2</v>
      </c>
      <c r="Q33" s="5">
        <v>26</v>
      </c>
      <c r="R33" s="5">
        <v>1</v>
      </c>
      <c r="S33" s="5">
        <v>14</v>
      </c>
    </row>
    <row r="34" spans="1:25" ht="15" customHeight="1" x14ac:dyDescent="0.15">
      <c r="A34" s="58" t="s">
        <v>67</v>
      </c>
      <c r="B34" s="102">
        <v>24</v>
      </c>
      <c r="C34" s="5">
        <v>496</v>
      </c>
      <c r="D34" s="5" t="s">
        <v>45</v>
      </c>
      <c r="E34" s="5" t="s">
        <v>45</v>
      </c>
      <c r="F34" s="5">
        <v>1</v>
      </c>
      <c r="G34" s="5">
        <v>3</v>
      </c>
      <c r="H34" s="5" t="s">
        <v>45</v>
      </c>
      <c r="I34" s="5" t="s">
        <v>45</v>
      </c>
      <c r="J34" s="5" t="s">
        <v>45</v>
      </c>
      <c r="K34" s="5" t="s">
        <v>45</v>
      </c>
      <c r="L34" s="5" t="s">
        <v>45</v>
      </c>
      <c r="M34" s="5" t="s">
        <v>45</v>
      </c>
      <c r="N34" s="5">
        <v>1</v>
      </c>
      <c r="O34" s="5">
        <v>18</v>
      </c>
      <c r="P34" s="5">
        <v>2</v>
      </c>
      <c r="Q34" s="5">
        <v>55</v>
      </c>
      <c r="R34" s="5" t="s">
        <v>45</v>
      </c>
      <c r="S34" s="5" t="s">
        <v>45</v>
      </c>
    </row>
    <row r="35" spans="1:25" ht="28.5" customHeight="1" x14ac:dyDescent="0.15">
      <c r="A35" s="101" t="s">
        <v>68</v>
      </c>
      <c r="B35" s="102">
        <v>21</v>
      </c>
      <c r="C35" s="5">
        <v>4122</v>
      </c>
      <c r="D35" s="5" t="s">
        <v>45</v>
      </c>
      <c r="E35" s="5" t="s">
        <v>45</v>
      </c>
      <c r="F35" s="5">
        <v>1</v>
      </c>
      <c r="G35" s="5">
        <v>7</v>
      </c>
      <c r="H35" s="5" t="s">
        <v>45</v>
      </c>
      <c r="I35" s="5" t="s">
        <v>45</v>
      </c>
      <c r="J35" s="5" t="s">
        <v>45</v>
      </c>
      <c r="K35" s="5" t="s">
        <v>45</v>
      </c>
      <c r="L35" s="5">
        <v>1</v>
      </c>
      <c r="M35" s="5">
        <v>35</v>
      </c>
      <c r="N35" s="5" t="s">
        <v>45</v>
      </c>
      <c r="O35" s="5" t="s">
        <v>45</v>
      </c>
      <c r="P35" s="5">
        <v>2</v>
      </c>
      <c r="Q35" s="5">
        <v>214</v>
      </c>
      <c r="R35" s="5" t="s">
        <v>45</v>
      </c>
      <c r="S35" s="5" t="s">
        <v>45</v>
      </c>
    </row>
    <row r="36" spans="1:25" ht="15" customHeight="1" x14ac:dyDescent="0.15">
      <c r="A36" s="58" t="s">
        <v>69</v>
      </c>
      <c r="B36" s="102">
        <v>19</v>
      </c>
      <c r="C36" s="5">
        <v>205</v>
      </c>
      <c r="D36" s="5" t="s">
        <v>45</v>
      </c>
      <c r="E36" s="5" t="s">
        <v>45</v>
      </c>
      <c r="F36" s="5">
        <v>3</v>
      </c>
      <c r="G36" s="5">
        <v>11</v>
      </c>
      <c r="H36" s="5">
        <v>2</v>
      </c>
      <c r="I36" s="5">
        <v>8</v>
      </c>
      <c r="J36" s="5" t="s">
        <v>45</v>
      </c>
      <c r="K36" s="5" t="s">
        <v>45</v>
      </c>
      <c r="L36" s="5" t="s">
        <v>45</v>
      </c>
      <c r="M36" s="5" t="s">
        <v>45</v>
      </c>
      <c r="N36" s="5">
        <v>1</v>
      </c>
      <c r="O36" s="5">
        <v>96</v>
      </c>
      <c r="P36" s="5">
        <v>6</v>
      </c>
      <c r="Q36" s="5">
        <v>29</v>
      </c>
      <c r="R36" s="5" t="s">
        <v>45</v>
      </c>
      <c r="S36" s="5" t="s">
        <v>45</v>
      </c>
    </row>
    <row r="37" spans="1:25" ht="15" customHeight="1" x14ac:dyDescent="0.15">
      <c r="A37" s="58" t="s">
        <v>70</v>
      </c>
      <c r="B37" s="102">
        <v>26</v>
      </c>
      <c r="C37" s="5">
        <v>148</v>
      </c>
      <c r="D37" s="5" t="s">
        <v>45</v>
      </c>
      <c r="E37" s="5" t="s">
        <v>45</v>
      </c>
      <c r="F37" s="5">
        <v>6</v>
      </c>
      <c r="G37" s="5">
        <v>56</v>
      </c>
      <c r="H37" s="5">
        <v>5</v>
      </c>
      <c r="I37" s="5">
        <v>14</v>
      </c>
      <c r="J37" s="5" t="s">
        <v>45</v>
      </c>
      <c r="K37" s="5" t="s">
        <v>45</v>
      </c>
      <c r="L37" s="5" t="s">
        <v>45</v>
      </c>
      <c r="M37" s="5" t="s">
        <v>45</v>
      </c>
      <c r="N37" s="5">
        <v>1</v>
      </c>
      <c r="O37" s="5">
        <v>1</v>
      </c>
      <c r="P37" s="5">
        <v>3</v>
      </c>
      <c r="Q37" s="5">
        <v>5</v>
      </c>
      <c r="R37" s="5" t="s">
        <v>45</v>
      </c>
      <c r="S37" s="5" t="s">
        <v>45</v>
      </c>
    </row>
    <row r="38" spans="1:25" ht="15" customHeight="1" x14ac:dyDescent="0.15">
      <c r="A38" s="58" t="s">
        <v>71</v>
      </c>
      <c r="B38" s="102">
        <v>50</v>
      </c>
      <c r="C38" s="5">
        <v>244</v>
      </c>
      <c r="D38" s="5" t="s">
        <v>45</v>
      </c>
      <c r="E38" s="5" t="s">
        <v>45</v>
      </c>
      <c r="F38" s="5">
        <v>4</v>
      </c>
      <c r="G38" s="5">
        <v>24</v>
      </c>
      <c r="H38" s="5">
        <v>5</v>
      </c>
      <c r="I38" s="5">
        <v>20</v>
      </c>
      <c r="J38" s="5" t="s">
        <v>45</v>
      </c>
      <c r="K38" s="5" t="s">
        <v>45</v>
      </c>
      <c r="L38" s="5">
        <v>1</v>
      </c>
      <c r="M38" s="5">
        <v>2</v>
      </c>
      <c r="N38" s="5" t="s">
        <v>45</v>
      </c>
      <c r="O38" s="5" t="s">
        <v>45</v>
      </c>
      <c r="P38" s="5">
        <v>11</v>
      </c>
      <c r="Q38" s="5">
        <v>61</v>
      </c>
      <c r="R38" s="5" t="s">
        <v>45</v>
      </c>
      <c r="S38" s="5" t="s">
        <v>45</v>
      </c>
    </row>
    <row r="39" spans="1:25" ht="15" customHeight="1" x14ac:dyDescent="0.15">
      <c r="A39" s="58" t="s">
        <v>72</v>
      </c>
      <c r="B39" s="102">
        <v>28</v>
      </c>
      <c r="C39" s="5">
        <v>295</v>
      </c>
      <c r="D39" s="5" t="s">
        <v>45</v>
      </c>
      <c r="E39" s="5" t="s">
        <v>45</v>
      </c>
      <c r="F39" s="5">
        <v>2</v>
      </c>
      <c r="G39" s="5">
        <v>14</v>
      </c>
      <c r="H39" s="5">
        <v>2</v>
      </c>
      <c r="I39" s="5">
        <v>12</v>
      </c>
      <c r="J39" s="5">
        <v>1</v>
      </c>
      <c r="K39" s="5">
        <v>8</v>
      </c>
      <c r="L39" s="5">
        <v>1</v>
      </c>
      <c r="M39" s="5">
        <v>1</v>
      </c>
      <c r="N39" s="5" t="s">
        <v>45</v>
      </c>
      <c r="O39" s="5" t="s">
        <v>45</v>
      </c>
      <c r="P39" s="5">
        <v>5</v>
      </c>
      <c r="Q39" s="5">
        <v>59</v>
      </c>
      <c r="R39" s="5" t="s">
        <v>45</v>
      </c>
      <c r="S39" s="5" t="s">
        <v>45</v>
      </c>
    </row>
    <row r="40" spans="1:25" ht="28.5" customHeight="1" x14ac:dyDescent="0.15">
      <c r="A40" s="101" t="s">
        <v>73</v>
      </c>
      <c r="B40" s="102">
        <v>14</v>
      </c>
      <c r="C40" s="5">
        <v>234</v>
      </c>
      <c r="D40" s="5" t="s">
        <v>45</v>
      </c>
      <c r="E40" s="5" t="s">
        <v>45</v>
      </c>
      <c r="F40" s="5" t="s">
        <v>45</v>
      </c>
      <c r="G40" s="5" t="s">
        <v>45</v>
      </c>
      <c r="H40" s="5" t="s">
        <v>45</v>
      </c>
      <c r="I40" s="5" t="s">
        <v>45</v>
      </c>
      <c r="J40" s="5" t="s">
        <v>45</v>
      </c>
      <c r="K40" s="5" t="s">
        <v>45</v>
      </c>
      <c r="L40" s="5">
        <v>1</v>
      </c>
      <c r="M40" s="5">
        <v>3</v>
      </c>
      <c r="N40" s="5" t="s">
        <v>45</v>
      </c>
      <c r="O40" s="5" t="s">
        <v>45</v>
      </c>
      <c r="P40" s="5" t="s">
        <v>45</v>
      </c>
      <c r="Q40" s="5" t="s">
        <v>45</v>
      </c>
      <c r="R40" s="5" t="s">
        <v>45</v>
      </c>
      <c r="S40" s="5" t="s">
        <v>45</v>
      </c>
    </row>
    <row r="41" spans="1:25" ht="14.25" customHeight="1" x14ac:dyDescent="0.15">
      <c r="A41" s="58" t="s">
        <v>74</v>
      </c>
      <c r="B41" s="102">
        <v>46</v>
      </c>
      <c r="C41" s="5">
        <v>599</v>
      </c>
      <c r="D41" s="5" t="s">
        <v>45</v>
      </c>
      <c r="E41" s="5" t="s">
        <v>45</v>
      </c>
      <c r="F41" s="5">
        <v>6</v>
      </c>
      <c r="G41" s="5">
        <v>53</v>
      </c>
      <c r="H41" s="5" t="s">
        <v>45</v>
      </c>
      <c r="I41" s="5" t="s">
        <v>45</v>
      </c>
      <c r="J41" s="5" t="s">
        <v>45</v>
      </c>
      <c r="K41" s="5" t="s">
        <v>45</v>
      </c>
      <c r="L41" s="5" t="s">
        <v>45</v>
      </c>
      <c r="M41" s="5" t="s">
        <v>45</v>
      </c>
      <c r="N41" s="5" t="s">
        <v>45</v>
      </c>
      <c r="O41" s="5" t="s">
        <v>45</v>
      </c>
      <c r="P41" s="5">
        <v>10</v>
      </c>
      <c r="Q41" s="5">
        <v>147</v>
      </c>
      <c r="R41" s="5" t="s">
        <v>45</v>
      </c>
      <c r="S41" s="5" t="s">
        <v>45</v>
      </c>
    </row>
    <row r="42" spans="1:25" ht="14.25" customHeight="1" x14ac:dyDescent="0.15">
      <c r="A42" s="58" t="s">
        <v>75</v>
      </c>
      <c r="B42" s="102">
        <v>15</v>
      </c>
      <c r="C42" s="5">
        <v>286</v>
      </c>
      <c r="D42" s="5" t="s">
        <v>45</v>
      </c>
      <c r="E42" s="5" t="s">
        <v>45</v>
      </c>
      <c r="F42" s="5" t="s">
        <v>45</v>
      </c>
      <c r="G42" s="5" t="s">
        <v>45</v>
      </c>
      <c r="H42" s="5">
        <v>1</v>
      </c>
      <c r="I42" s="5">
        <v>4</v>
      </c>
      <c r="J42" s="5" t="s">
        <v>45</v>
      </c>
      <c r="K42" s="5" t="s">
        <v>45</v>
      </c>
      <c r="L42" s="5" t="s">
        <v>45</v>
      </c>
      <c r="M42" s="5" t="s">
        <v>45</v>
      </c>
      <c r="N42" s="5" t="s">
        <v>45</v>
      </c>
      <c r="O42" s="5" t="s">
        <v>45</v>
      </c>
      <c r="P42" s="5">
        <v>3</v>
      </c>
      <c r="Q42" s="5">
        <v>44</v>
      </c>
      <c r="R42" s="5" t="s">
        <v>45</v>
      </c>
      <c r="S42" s="5" t="s">
        <v>45</v>
      </c>
    </row>
    <row r="43" spans="1:25" ht="14.25" customHeight="1" x14ac:dyDescent="0.15">
      <c r="A43" s="58" t="s">
        <v>76</v>
      </c>
      <c r="B43" s="102">
        <v>8</v>
      </c>
      <c r="C43" s="5">
        <v>67</v>
      </c>
      <c r="D43" s="5" t="s">
        <v>45</v>
      </c>
      <c r="E43" s="5" t="s">
        <v>45</v>
      </c>
      <c r="F43" s="5" t="s">
        <v>45</v>
      </c>
      <c r="G43" s="5" t="s">
        <v>45</v>
      </c>
      <c r="H43" s="5" t="s">
        <v>45</v>
      </c>
      <c r="I43" s="5" t="s">
        <v>45</v>
      </c>
      <c r="J43" s="5" t="s">
        <v>45</v>
      </c>
      <c r="K43" s="5" t="s">
        <v>45</v>
      </c>
      <c r="L43" s="5" t="s">
        <v>45</v>
      </c>
      <c r="M43" s="5" t="s">
        <v>45</v>
      </c>
      <c r="N43" s="5" t="s">
        <v>45</v>
      </c>
      <c r="O43" s="5" t="s">
        <v>45</v>
      </c>
      <c r="P43" s="5">
        <v>4</v>
      </c>
      <c r="Q43" s="5">
        <v>28</v>
      </c>
      <c r="R43" s="5" t="s">
        <v>45</v>
      </c>
      <c r="S43" s="5" t="s">
        <v>45</v>
      </c>
    </row>
    <row r="44" spans="1:25" ht="14.25" customHeight="1" x14ac:dyDescent="0.15">
      <c r="A44" s="58" t="s">
        <v>77</v>
      </c>
      <c r="B44" s="102">
        <v>15</v>
      </c>
      <c r="C44" s="103">
        <v>106</v>
      </c>
      <c r="D44" s="103" t="s">
        <v>45</v>
      </c>
      <c r="E44" s="103" t="s">
        <v>45</v>
      </c>
      <c r="F44" s="103">
        <v>1</v>
      </c>
      <c r="G44" s="103">
        <v>10</v>
      </c>
      <c r="H44" s="103" t="s">
        <v>45</v>
      </c>
      <c r="I44" s="103" t="s">
        <v>45</v>
      </c>
      <c r="J44" s="103" t="s">
        <v>45</v>
      </c>
      <c r="K44" s="103" t="s">
        <v>45</v>
      </c>
      <c r="L44" s="103" t="s">
        <v>45</v>
      </c>
      <c r="M44" s="103" t="s">
        <v>45</v>
      </c>
      <c r="N44" s="103" t="s">
        <v>45</v>
      </c>
      <c r="O44" s="103" t="s">
        <v>45</v>
      </c>
      <c r="P44" s="103">
        <v>3</v>
      </c>
      <c r="Q44" s="103">
        <v>6</v>
      </c>
      <c r="R44" s="103" t="s">
        <v>45</v>
      </c>
      <c r="S44" s="103" t="s">
        <v>45</v>
      </c>
    </row>
    <row r="45" spans="1:25" ht="8.4499999999999993" customHeight="1" x14ac:dyDescent="0.15">
      <c r="A45" s="81"/>
      <c r="B45" s="104"/>
      <c r="C45" s="105"/>
      <c r="D45" s="105"/>
      <c r="E45" s="105"/>
      <c r="F45" s="105"/>
      <c r="G45" s="105"/>
      <c r="H45" s="105"/>
      <c r="I45" s="105"/>
      <c r="J45" s="105"/>
      <c r="K45" s="105"/>
      <c r="L45" s="105"/>
      <c r="M45" s="105"/>
      <c r="N45" s="105"/>
      <c r="O45" s="105"/>
      <c r="P45" s="105"/>
      <c r="Q45" s="105"/>
      <c r="R45" s="105"/>
      <c r="S45" s="105"/>
    </row>
    <row r="46" spans="1:25" x14ac:dyDescent="0.15">
      <c r="A46" s="47"/>
      <c r="L46" s="18"/>
      <c r="M46" s="18"/>
      <c r="N46" s="18"/>
      <c r="O46" s="18"/>
      <c r="P46" s="486" t="s">
        <v>738</v>
      </c>
      <c r="Q46" s="486"/>
      <c r="R46" s="486"/>
      <c r="S46" s="486"/>
    </row>
    <row r="48" spans="1:25" ht="24" customHeight="1" x14ac:dyDescent="0.15">
      <c r="A48" s="474" t="s">
        <v>742</v>
      </c>
      <c r="B48" s="474"/>
      <c r="C48" s="474"/>
      <c r="D48" s="474"/>
      <c r="E48" s="474"/>
      <c r="F48" s="474"/>
      <c r="G48" s="474"/>
      <c r="H48" s="474"/>
      <c r="I48" s="474"/>
      <c r="J48" s="483" t="s">
        <v>743</v>
      </c>
      <c r="K48" s="483"/>
      <c r="L48" s="483"/>
      <c r="M48" s="483"/>
      <c r="N48" s="483"/>
      <c r="O48" s="483"/>
      <c r="P48" s="483"/>
      <c r="Q48" s="483"/>
      <c r="T48" s="18"/>
      <c r="U48" s="18"/>
      <c r="V48" s="18"/>
      <c r="W48" s="18"/>
      <c r="X48" s="18"/>
      <c r="Y48" s="18"/>
    </row>
    <row r="49" spans="1:20" x14ac:dyDescent="0.15">
      <c r="A49" s="47"/>
      <c r="P49" s="482" t="s">
        <v>737</v>
      </c>
      <c r="Q49" s="482"/>
      <c r="R49" s="482"/>
      <c r="S49" s="482"/>
      <c r="T49" s="52"/>
    </row>
    <row r="50" spans="1:20" ht="14.25" customHeight="1" x14ac:dyDescent="0.15">
      <c r="A50" s="416" t="s">
        <v>42</v>
      </c>
      <c r="B50" s="417" t="s">
        <v>426</v>
      </c>
      <c r="C50" s="417"/>
      <c r="D50" s="417"/>
      <c r="E50" s="417"/>
      <c r="F50" s="417"/>
      <c r="G50" s="417"/>
      <c r="H50" s="417"/>
      <c r="I50" s="418"/>
      <c r="J50" s="431" t="s">
        <v>429</v>
      </c>
      <c r="K50" s="431"/>
      <c r="L50" s="431"/>
      <c r="M50" s="431"/>
      <c r="N50" s="431"/>
      <c r="O50" s="431"/>
      <c r="P50" s="431"/>
      <c r="Q50" s="431"/>
      <c r="R50" s="44"/>
      <c r="S50" s="44"/>
    </row>
    <row r="51" spans="1:20" ht="13.5" customHeight="1" x14ac:dyDescent="0.15">
      <c r="A51" s="416"/>
      <c r="B51" s="417" t="s">
        <v>307</v>
      </c>
      <c r="C51" s="417"/>
      <c r="D51" s="417" t="s">
        <v>306</v>
      </c>
      <c r="E51" s="417"/>
      <c r="F51" s="417" t="s">
        <v>305</v>
      </c>
      <c r="G51" s="417"/>
      <c r="H51" s="417" t="s">
        <v>304</v>
      </c>
      <c r="I51" s="417"/>
      <c r="J51" s="417" t="s">
        <v>303</v>
      </c>
      <c r="K51" s="417"/>
      <c r="L51" s="417" t="s">
        <v>81</v>
      </c>
      <c r="M51" s="417"/>
      <c r="N51" s="417" t="s">
        <v>302</v>
      </c>
      <c r="O51" s="417"/>
      <c r="P51" s="417" t="s">
        <v>490</v>
      </c>
      <c r="Q51" s="418"/>
      <c r="R51" s="480"/>
      <c r="S51" s="481"/>
    </row>
    <row r="52" spans="1:20" ht="13.5" customHeight="1" x14ac:dyDescent="0.15">
      <c r="A52" s="416"/>
      <c r="B52" s="417"/>
      <c r="C52" s="417"/>
      <c r="D52" s="417"/>
      <c r="E52" s="417"/>
      <c r="F52" s="417"/>
      <c r="G52" s="417"/>
      <c r="H52" s="417"/>
      <c r="I52" s="417"/>
      <c r="J52" s="417"/>
      <c r="K52" s="417"/>
      <c r="L52" s="417"/>
      <c r="M52" s="417"/>
      <c r="N52" s="417"/>
      <c r="O52" s="417"/>
      <c r="P52" s="417"/>
      <c r="Q52" s="418"/>
      <c r="R52" s="481"/>
      <c r="S52" s="481"/>
    </row>
    <row r="53" spans="1:20" ht="14.25" customHeight="1" x14ac:dyDescent="0.15">
      <c r="A53" s="431"/>
      <c r="B53" s="100" t="s">
        <v>3</v>
      </c>
      <c r="C53" s="100" t="s">
        <v>4</v>
      </c>
      <c r="D53" s="100" t="s">
        <v>3</v>
      </c>
      <c r="E53" s="100" t="s">
        <v>4</v>
      </c>
      <c r="F53" s="100" t="s">
        <v>3</v>
      </c>
      <c r="G53" s="100" t="s">
        <v>4</v>
      </c>
      <c r="H53" s="100" t="s">
        <v>3</v>
      </c>
      <c r="I53" s="100" t="s">
        <v>4</v>
      </c>
      <c r="J53" s="100" t="s">
        <v>3</v>
      </c>
      <c r="K53" s="100" t="s">
        <v>4</v>
      </c>
      <c r="L53" s="100" t="s">
        <v>3</v>
      </c>
      <c r="M53" s="100" t="s">
        <v>4</v>
      </c>
      <c r="N53" s="100" t="s">
        <v>3</v>
      </c>
      <c r="O53" s="100" t="s">
        <v>4</v>
      </c>
      <c r="P53" s="100" t="s">
        <v>3</v>
      </c>
      <c r="Q53" s="336" t="s">
        <v>4</v>
      </c>
      <c r="R53" s="337"/>
      <c r="S53" s="337"/>
    </row>
    <row r="54" spans="1:20" ht="8.4499999999999993" customHeight="1" x14ac:dyDescent="0.15">
      <c r="A54" s="57"/>
      <c r="B54" s="95"/>
      <c r="C54" s="14"/>
      <c r="D54" s="14"/>
      <c r="E54" s="14"/>
      <c r="F54" s="14"/>
      <c r="G54" s="14"/>
      <c r="H54" s="14"/>
      <c r="I54" s="14"/>
      <c r="J54" s="14"/>
      <c r="K54" s="14"/>
      <c r="L54" s="14"/>
      <c r="M54" s="14"/>
      <c r="N54" s="14"/>
      <c r="O54" s="14"/>
      <c r="P54" s="14"/>
      <c r="Q54" s="14"/>
      <c r="R54" s="51"/>
      <c r="S54" s="51"/>
    </row>
    <row r="55" spans="1:20" ht="14.25" customHeight="1" x14ac:dyDescent="0.15">
      <c r="A55" s="40" t="s">
        <v>413</v>
      </c>
      <c r="B55" s="97">
        <v>370</v>
      </c>
      <c r="C55" s="6">
        <v>1064</v>
      </c>
      <c r="D55" s="6">
        <v>214</v>
      </c>
      <c r="E55" s="6">
        <v>4772</v>
      </c>
      <c r="F55" s="6">
        <v>634</v>
      </c>
      <c r="G55" s="6">
        <v>5609</v>
      </c>
      <c r="H55" s="6">
        <v>454</v>
      </c>
      <c r="I55" s="6">
        <v>2599</v>
      </c>
      <c r="J55" s="6">
        <v>272</v>
      </c>
      <c r="K55" s="6">
        <v>4816</v>
      </c>
      <c r="L55" s="6">
        <v>562</v>
      </c>
      <c r="M55" s="6">
        <v>10431</v>
      </c>
      <c r="N55" s="6">
        <v>20</v>
      </c>
      <c r="O55" s="6">
        <v>177</v>
      </c>
      <c r="P55" s="6">
        <v>205</v>
      </c>
      <c r="Q55" s="6">
        <v>2518</v>
      </c>
      <c r="R55" s="334"/>
      <c r="S55" s="338"/>
    </row>
    <row r="56" spans="1:20" ht="14.25" customHeight="1" x14ac:dyDescent="0.15">
      <c r="A56" s="58"/>
      <c r="B56" s="106"/>
      <c r="C56" s="62"/>
      <c r="D56" s="4"/>
      <c r="E56" s="4"/>
      <c r="F56" s="4"/>
      <c r="G56" s="4"/>
      <c r="H56" s="62"/>
      <c r="I56" s="62"/>
      <c r="J56" s="4"/>
      <c r="K56" s="4"/>
      <c r="L56" s="62"/>
      <c r="M56" s="62"/>
      <c r="N56" s="4"/>
      <c r="O56" s="4"/>
      <c r="P56" s="4"/>
      <c r="Q56" s="4"/>
      <c r="R56" s="335"/>
      <c r="S56" s="335"/>
    </row>
    <row r="57" spans="1:20" ht="15" customHeight="1" x14ac:dyDescent="0.15">
      <c r="A57" s="101" t="s">
        <v>415</v>
      </c>
      <c r="B57" s="102">
        <v>1</v>
      </c>
      <c r="C57" s="5">
        <v>4</v>
      </c>
      <c r="D57" s="5">
        <v>3</v>
      </c>
      <c r="E57" s="5">
        <v>4</v>
      </c>
      <c r="F57" s="5">
        <v>4</v>
      </c>
      <c r="G57" s="5">
        <v>78</v>
      </c>
      <c r="H57" s="5">
        <v>2</v>
      </c>
      <c r="I57" s="5">
        <v>6</v>
      </c>
      <c r="J57" s="5">
        <v>3</v>
      </c>
      <c r="K57" s="5">
        <v>3</v>
      </c>
      <c r="L57" s="5">
        <v>5</v>
      </c>
      <c r="M57" s="5">
        <v>40</v>
      </c>
      <c r="N57" s="5" t="s">
        <v>45</v>
      </c>
      <c r="O57" s="5" t="s">
        <v>45</v>
      </c>
      <c r="P57" s="5">
        <v>3</v>
      </c>
      <c r="Q57" s="5">
        <v>45</v>
      </c>
      <c r="R57" s="63"/>
      <c r="S57" s="64"/>
    </row>
    <row r="58" spans="1:20" ht="15" customHeight="1" x14ac:dyDescent="0.15">
      <c r="A58" s="101" t="s">
        <v>46</v>
      </c>
      <c r="B58" s="102" t="s">
        <v>45</v>
      </c>
      <c r="C58" s="5" t="s">
        <v>45</v>
      </c>
      <c r="D58" s="5">
        <v>1</v>
      </c>
      <c r="E58" s="5">
        <v>8</v>
      </c>
      <c r="F58" s="5">
        <v>1</v>
      </c>
      <c r="G58" s="5">
        <v>2</v>
      </c>
      <c r="H58" s="5">
        <v>2</v>
      </c>
      <c r="I58" s="5">
        <v>9</v>
      </c>
      <c r="J58" s="5">
        <v>2</v>
      </c>
      <c r="K58" s="5">
        <v>18</v>
      </c>
      <c r="L58" s="5">
        <v>1</v>
      </c>
      <c r="M58" s="5">
        <v>9</v>
      </c>
      <c r="N58" s="5" t="s">
        <v>45</v>
      </c>
      <c r="O58" s="5" t="s">
        <v>45</v>
      </c>
      <c r="P58" s="5">
        <v>1</v>
      </c>
      <c r="Q58" s="5">
        <v>1</v>
      </c>
      <c r="R58" s="63"/>
      <c r="S58" s="64"/>
    </row>
    <row r="59" spans="1:20" ht="15" customHeight="1" x14ac:dyDescent="0.15">
      <c r="A59" s="101" t="s">
        <v>47</v>
      </c>
      <c r="B59" s="102">
        <v>2</v>
      </c>
      <c r="C59" s="5">
        <v>6</v>
      </c>
      <c r="D59" s="5">
        <v>1</v>
      </c>
      <c r="E59" s="5">
        <v>3</v>
      </c>
      <c r="F59" s="5">
        <v>1</v>
      </c>
      <c r="G59" s="5">
        <v>16</v>
      </c>
      <c r="H59" s="5">
        <v>3</v>
      </c>
      <c r="I59" s="5">
        <v>59</v>
      </c>
      <c r="J59" s="5">
        <v>4</v>
      </c>
      <c r="K59" s="5">
        <v>54</v>
      </c>
      <c r="L59" s="5">
        <v>2</v>
      </c>
      <c r="M59" s="5">
        <v>4</v>
      </c>
      <c r="N59" s="5" t="s">
        <v>45</v>
      </c>
      <c r="O59" s="5" t="s">
        <v>45</v>
      </c>
      <c r="P59" s="5" t="s">
        <v>45</v>
      </c>
      <c r="Q59" s="5" t="s">
        <v>45</v>
      </c>
      <c r="R59" s="63"/>
      <c r="S59" s="64"/>
    </row>
    <row r="60" spans="1:20" ht="15" customHeight="1" x14ac:dyDescent="0.15">
      <c r="A60" s="101" t="s">
        <v>48</v>
      </c>
      <c r="B60" s="102">
        <v>6</v>
      </c>
      <c r="C60" s="5">
        <v>14</v>
      </c>
      <c r="D60" s="5">
        <v>1</v>
      </c>
      <c r="E60" s="5">
        <v>4</v>
      </c>
      <c r="F60" s="5">
        <v>1</v>
      </c>
      <c r="G60" s="5">
        <v>4</v>
      </c>
      <c r="H60" s="5">
        <v>4</v>
      </c>
      <c r="I60" s="5">
        <v>4</v>
      </c>
      <c r="J60" s="5">
        <v>2</v>
      </c>
      <c r="K60" s="5">
        <v>4</v>
      </c>
      <c r="L60" s="5" t="s">
        <v>45</v>
      </c>
      <c r="M60" s="5" t="s">
        <v>45</v>
      </c>
      <c r="N60" s="5" t="s">
        <v>45</v>
      </c>
      <c r="O60" s="5" t="s">
        <v>45</v>
      </c>
      <c r="P60" s="5">
        <v>1</v>
      </c>
      <c r="Q60" s="5">
        <v>1</v>
      </c>
      <c r="R60" s="63"/>
      <c r="S60" s="64"/>
    </row>
    <row r="61" spans="1:20" ht="15" customHeight="1" x14ac:dyDescent="0.15">
      <c r="A61" s="101" t="s">
        <v>416</v>
      </c>
      <c r="B61" s="102">
        <v>8</v>
      </c>
      <c r="C61" s="5">
        <v>31</v>
      </c>
      <c r="D61" s="5">
        <v>1</v>
      </c>
      <c r="E61" s="5">
        <v>1</v>
      </c>
      <c r="F61" s="5">
        <v>28</v>
      </c>
      <c r="G61" s="5">
        <v>142</v>
      </c>
      <c r="H61" s="5">
        <v>17</v>
      </c>
      <c r="I61" s="5">
        <v>37</v>
      </c>
      <c r="J61" s="5">
        <v>6</v>
      </c>
      <c r="K61" s="5">
        <v>156</v>
      </c>
      <c r="L61" s="5">
        <v>12</v>
      </c>
      <c r="M61" s="5">
        <v>67</v>
      </c>
      <c r="N61" s="5">
        <v>2</v>
      </c>
      <c r="O61" s="5">
        <v>22</v>
      </c>
      <c r="P61" s="5">
        <v>3</v>
      </c>
      <c r="Q61" s="5">
        <v>100</v>
      </c>
      <c r="R61" s="63"/>
      <c r="S61" s="64"/>
    </row>
    <row r="62" spans="1:20" ht="28.5" customHeight="1" x14ac:dyDescent="0.15">
      <c r="A62" s="101" t="s">
        <v>49</v>
      </c>
      <c r="B62" s="102">
        <v>64</v>
      </c>
      <c r="C62" s="5">
        <v>138</v>
      </c>
      <c r="D62" s="5">
        <v>28</v>
      </c>
      <c r="E62" s="5">
        <v>98</v>
      </c>
      <c r="F62" s="5">
        <v>44</v>
      </c>
      <c r="G62" s="5">
        <v>447</v>
      </c>
      <c r="H62" s="5">
        <v>44</v>
      </c>
      <c r="I62" s="5">
        <v>209</v>
      </c>
      <c r="J62" s="5">
        <v>26</v>
      </c>
      <c r="K62" s="5">
        <v>1597</v>
      </c>
      <c r="L62" s="5">
        <v>57</v>
      </c>
      <c r="M62" s="5">
        <v>1190</v>
      </c>
      <c r="N62" s="5">
        <v>1</v>
      </c>
      <c r="O62" s="5">
        <v>4</v>
      </c>
      <c r="P62" s="5">
        <v>27</v>
      </c>
      <c r="Q62" s="5">
        <v>295</v>
      </c>
      <c r="R62" s="63"/>
      <c r="S62" s="64"/>
    </row>
    <row r="63" spans="1:20" ht="15" customHeight="1" x14ac:dyDescent="0.15">
      <c r="A63" s="101" t="s">
        <v>50</v>
      </c>
      <c r="B63" s="102">
        <v>20</v>
      </c>
      <c r="C63" s="5">
        <v>55</v>
      </c>
      <c r="D63" s="5">
        <v>9</v>
      </c>
      <c r="E63" s="5">
        <v>62</v>
      </c>
      <c r="F63" s="5">
        <v>34</v>
      </c>
      <c r="G63" s="5">
        <v>424</v>
      </c>
      <c r="H63" s="5">
        <v>7</v>
      </c>
      <c r="I63" s="5">
        <v>30</v>
      </c>
      <c r="J63" s="5">
        <v>9</v>
      </c>
      <c r="K63" s="5">
        <v>29</v>
      </c>
      <c r="L63" s="5">
        <v>24</v>
      </c>
      <c r="M63" s="5">
        <v>242</v>
      </c>
      <c r="N63" s="5">
        <v>1</v>
      </c>
      <c r="O63" s="5">
        <v>28</v>
      </c>
      <c r="P63" s="5">
        <v>13</v>
      </c>
      <c r="Q63" s="5">
        <v>182</v>
      </c>
      <c r="R63" s="63"/>
      <c r="S63" s="64"/>
    </row>
    <row r="64" spans="1:20" ht="15" customHeight="1" x14ac:dyDescent="0.15">
      <c r="A64" s="101" t="s">
        <v>430</v>
      </c>
      <c r="B64" s="102" t="s">
        <v>45</v>
      </c>
      <c r="C64" s="5" t="s">
        <v>45</v>
      </c>
      <c r="D64" s="5">
        <v>1</v>
      </c>
      <c r="E64" s="5">
        <v>1</v>
      </c>
      <c r="F64" s="5" t="s">
        <v>45</v>
      </c>
      <c r="G64" s="5" t="s">
        <v>45</v>
      </c>
      <c r="H64" s="5" t="s">
        <v>45</v>
      </c>
      <c r="I64" s="5" t="s">
        <v>45</v>
      </c>
      <c r="J64" s="5" t="s">
        <v>45</v>
      </c>
      <c r="K64" s="5" t="s">
        <v>45</v>
      </c>
      <c r="L64" s="5">
        <v>1</v>
      </c>
      <c r="M64" s="5">
        <v>4</v>
      </c>
      <c r="N64" s="5" t="s">
        <v>45</v>
      </c>
      <c r="O64" s="5" t="s">
        <v>45</v>
      </c>
      <c r="P64" s="5" t="s">
        <v>45</v>
      </c>
      <c r="Q64" s="5" t="s">
        <v>45</v>
      </c>
      <c r="R64" s="63"/>
      <c r="S64" s="64"/>
    </row>
    <row r="65" spans="1:19" ht="15" customHeight="1" x14ac:dyDescent="0.15">
      <c r="A65" s="101" t="s">
        <v>52</v>
      </c>
      <c r="B65" s="102">
        <v>1</v>
      </c>
      <c r="C65" s="5">
        <v>2</v>
      </c>
      <c r="D65" s="5">
        <v>2</v>
      </c>
      <c r="E65" s="5">
        <v>5</v>
      </c>
      <c r="F65" s="5" t="s">
        <v>45</v>
      </c>
      <c r="G65" s="5" t="s">
        <v>45</v>
      </c>
      <c r="H65" s="5">
        <v>3</v>
      </c>
      <c r="I65" s="5">
        <v>21</v>
      </c>
      <c r="J65" s="5" t="s">
        <v>45</v>
      </c>
      <c r="K65" s="5" t="s">
        <v>45</v>
      </c>
      <c r="L65" s="5">
        <v>2</v>
      </c>
      <c r="M65" s="5">
        <v>18</v>
      </c>
      <c r="N65" s="5" t="s">
        <v>45</v>
      </c>
      <c r="O65" s="5" t="s">
        <v>45</v>
      </c>
      <c r="P65" s="5">
        <v>2</v>
      </c>
      <c r="Q65" s="5">
        <v>5</v>
      </c>
      <c r="R65" s="63"/>
      <c r="S65" s="64"/>
    </row>
    <row r="66" spans="1:19" ht="15" customHeight="1" x14ac:dyDescent="0.15">
      <c r="A66" s="101" t="s">
        <v>53</v>
      </c>
      <c r="B66" s="102" t="s">
        <v>45</v>
      </c>
      <c r="C66" s="5" t="s">
        <v>45</v>
      </c>
      <c r="D66" s="5">
        <v>2</v>
      </c>
      <c r="E66" s="5">
        <v>4</v>
      </c>
      <c r="F66" s="5">
        <v>1</v>
      </c>
      <c r="G66" s="5">
        <v>2</v>
      </c>
      <c r="H66" s="5">
        <v>1</v>
      </c>
      <c r="I66" s="5">
        <v>2</v>
      </c>
      <c r="J66" s="5" t="s">
        <v>45</v>
      </c>
      <c r="K66" s="5" t="s">
        <v>45</v>
      </c>
      <c r="L66" s="5" t="s">
        <v>45</v>
      </c>
      <c r="M66" s="5" t="s">
        <v>45</v>
      </c>
      <c r="N66" s="5" t="s">
        <v>45</v>
      </c>
      <c r="O66" s="5" t="s">
        <v>45</v>
      </c>
      <c r="P66" s="5" t="s">
        <v>45</v>
      </c>
      <c r="Q66" s="5" t="s">
        <v>45</v>
      </c>
      <c r="R66" s="63"/>
      <c r="S66" s="64"/>
    </row>
    <row r="67" spans="1:19" ht="28.5" customHeight="1" x14ac:dyDescent="0.15">
      <c r="A67" s="101" t="s">
        <v>54</v>
      </c>
      <c r="B67" s="102" t="s">
        <v>45</v>
      </c>
      <c r="C67" s="5" t="s">
        <v>45</v>
      </c>
      <c r="D67" s="5">
        <v>2</v>
      </c>
      <c r="E67" s="5">
        <v>2</v>
      </c>
      <c r="F67" s="5">
        <v>1</v>
      </c>
      <c r="G67" s="5">
        <v>1</v>
      </c>
      <c r="H67" s="5">
        <v>1</v>
      </c>
      <c r="I67" s="5">
        <v>3</v>
      </c>
      <c r="J67" s="5">
        <v>3</v>
      </c>
      <c r="K67" s="5">
        <v>7</v>
      </c>
      <c r="L67" s="5">
        <v>1</v>
      </c>
      <c r="M67" s="5">
        <v>11</v>
      </c>
      <c r="N67" s="5" t="s">
        <v>45</v>
      </c>
      <c r="O67" s="5" t="s">
        <v>45</v>
      </c>
      <c r="P67" s="5" t="s">
        <v>45</v>
      </c>
      <c r="Q67" s="5" t="s">
        <v>45</v>
      </c>
      <c r="R67" s="63"/>
      <c r="S67" s="64"/>
    </row>
    <row r="68" spans="1:19" ht="15" customHeight="1" x14ac:dyDescent="0.15">
      <c r="A68" s="101" t="s">
        <v>55</v>
      </c>
      <c r="B68" s="102">
        <v>2</v>
      </c>
      <c r="C68" s="5">
        <v>3</v>
      </c>
      <c r="D68" s="5">
        <v>1</v>
      </c>
      <c r="E68" s="5">
        <v>2</v>
      </c>
      <c r="F68" s="5">
        <v>3</v>
      </c>
      <c r="G68" s="5">
        <v>27</v>
      </c>
      <c r="H68" s="5">
        <v>5</v>
      </c>
      <c r="I68" s="5">
        <v>19</v>
      </c>
      <c r="J68" s="5">
        <v>2</v>
      </c>
      <c r="K68" s="5">
        <v>205</v>
      </c>
      <c r="L68" s="5">
        <v>6</v>
      </c>
      <c r="M68" s="5">
        <v>658</v>
      </c>
      <c r="N68" s="5" t="s">
        <v>45</v>
      </c>
      <c r="O68" s="5" t="s">
        <v>45</v>
      </c>
      <c r="P68" s="5" t="s">
        <v>45</v>
      </c>
      <c r="Q68" s="5" t="s">
        <v>45</v>
      </c>
      <c r="R68" s="63"/>
      <c r="S68" s="64"/>
    </row>
    <row r="69" spans="1:19" ht="15" customHeight="1" x14ac:dyDescent="0.15">
      <c r="A69" s="101" t="s">
        <v>56</v>
      </c>
      <c r="B69" s="102">
        <v>2</v>
      </c>
      <c r="C69" s="5">
        <v>4</v>
      </c>
      <c r="D69" s="5">
        <v>2</v>
      </c>
      <c r="E69" s="5">
        <v>12</v>
      </c>
      <c r="F69" s="5">
        <v>10</v>
      </c>
      <c r="G69" s="5">
        <v>28</v>
      </c>
      <c r="H69" s="5">
        <v>8</v>
      </c>
      <c r="I69" s="5">
        <v>76</v>
      </c>
      <c r="J69" s="5">
        <v>4</v>
      </c>
      <c r="K69" s="5">
        <v>11</v>
      </c>
      <c r="L69" s="5">
        <v>9</v>
      </c>
      <c r="M69" s="5">
        <v>71</v>
      </c>
      <c r="N69" s="5">
        <v>1</v>
      </c>
      <c r="O69" s="5">
        <v>6</v>
      </c>
      <c r="P69" s="5">
        <v>2</v>
      </c>
      <c r="Q69" s="5">
        <v>5</v>
      </c>
      <c r="R69" s="63"/>
      <c r="S69" s="64"/>
    </row>
    <row r="70" spans="1:19" ht="15" customHeight="1" x14ac:dyDescent="0.15">
      <c r="A70" s="101" t="s">
        <v>57</v>
      </c>
      <c r="B70" s="102">
        <v>7</v>
      </c>
      <c r="C70" s="5">
        <v>15</v>
      </c>
      <c r="D70" s="5">
        <v>5</v>
      </c>
      <c r="E70" s="5">
        <v>16</v>
      </c>
      <c r="F70" s="5">
        <v>26</v>
      </c>
      <c r="G70" s="5">
        <v>122</v>
      </c>
      <c r="H70" s="5">
        <v>15</v>
      </c>
      <c r="I70" s="5">
        <v>53</v>
      </c>
      <c r="J70" s="5">
        <v>6</v>
      </c>
      <c r="K70" s="5">
        <v>41</v>
      </c>
      <c r="L70" s="5">
        <v>13</v>
      </c>
      <c r="M70" s="5">
        <v>129</v>
      </c>
      <c r="N70" s="5" t="s">
        <v>45</v>
      </c>
      <c r="O70" s="5" t="s">
        <v>45</v>
      </c>
      <c r="P70" s="5">
        <v>1</v>
      </c>
      <c r="Q70" s="5">
        <v>11</v>
      </c>
      <c r="R70" s="63"/>
      <c r="S70" s="64"/>
    </row>
    <row r="71" spans="1:19" ht="15" customHeight="1" x14ac:dyDescent="0.15">
      <c r="A71" s="101" t="s">
        <v>58</v>
      </c>
      <c r="B71" s="102" t="s">
        <v>45</v>
      </c>
      <c r="C71" s="5" t="s">
        <v>45</v>
      </c>
      <c r="D71" s="5" t="s">
        <v>45</v>
      </c>
      <c r="E71" s="5" t="s">
        <v>45</v>
      </c>
      <c r="F71" s="5">
        <v>1</v>
      </c>
      <c r="G71" s="5">
        <v>2</v>
      </c>
      <c r="H71" s="5">
        <v>3</v>
      </c>
      <c r="I71" s="5">
        <v>4</v>
      </c>
      <c r="J71" s="5">
        <v>2</v>
      </c>
      <c r="K71" s="5">
        <v>3</v>
      </c>
      <c r="L71" s="5">
        <v>3</v>
      </c>
      <c r="M71" s="5">
        <v>59</v>
      </c>
      <c r="N71" s="5" t="s">
        <v>45</v>
      </c>
      <c r="O71" s="5" t="s">
        <v>45</v>
      </c>
      <c r="P71" s="5">
        <v>3</v>
      </c>
      <c r="Q71" s="5">
        <v>6</v>
      </c>
      <c r="R71" s="63"/>
      <c r="S71" s="64"/>
    </row>
    <row r="72" spans="1:19" ht="28.5" customHeight="1" x14ac:dyDescent="0.15">
      <c r="A72" s="101" t="s">
        <v>417</v>
      </c>
      <c r="B72" s="102" t="s">
        <v>45</v>
      </c>
      <c r="C72" s="5" t="s">
        <v>45</v>
      </c>
      <c r="D72" s="5">
        <v>1</v>
      </c>
      <c r="E72" s="5">
        <v>1</v>
      </c>
      <c r="F72" s="5" t="s">
        <v>45</v>
      </c>
      <c r="G72" s="5" t="s">
        <v>45</v>
      </c>
      <c r="H72" s="5" t="s">
        <v>45</v>
      </c>
      <c r="I72" s="5" t="s">
        <v>45</v>
      </c>
      <c r="J72" s="5">
        <v>1</v>
      </c>
      <c r="K72" s="5">
        <v>2</v>
      </c>
      <c r="L72" s="5">
        <v>4</v>
      </c>
      <c r="M72" s="5">
        <v>20</v>
      </c>
      <c r="N72" s="5" t="s">
        <v>45</v>
      </c>
      <c r="O72" s="5" t="s">
        <v>45</v>
      </c>
      <c r="P72" s="5">
        <v>1</v>
      </c>
      <c r="Q72" s="5">
        <v>1</v>
      </c>
      <c r="R72" s="63"/>
      <c r="S72" s="64"/>
    </row>
    <row r="73" spans="1:19" ht="15" customHeight="1" x14ac:dyDescent="0.15">
      <c r="A73" s="101" t="s">
        <v>59</v>
      </c>
      <c r="B73" s="102">
        <v>7</v>
      </c>
      <c r="C73" s="5">
        <v>10</v>
      </c>
      <c r="D73" s="5">
        <v>4</v>
      </c>
      <c r="E73" s="5">
        <v>40</v>
      </c>
      <c r="F73" s="5">
        <v>15</v>
      </c>
      <c r="G73" s="5">
        <v>165</v>
      </c>
      <c r="H73" s="5">
        <v>10</v>
      </c>
      <c r="I73" s="5">
        <v>61</v>
      </c>
      <c r="J73" s="5">
        <v>6</v>
      </c>
      <c r="K73" s="5">
        <v>90</v>
      </c>
      <c r="L73" s="5">
        <v>13</v>
      </c>
      <c r="M73" s="5">
        <v>174</v>
      </c>
      <c r="N73" s="5">
        <v>1</v>
      </c>
      <c r="O73" s="5">
        <v>4</v>
      </c>
      <c r="P73" s="5">
        <v>2</v>
      </c>
      <c r="Q73" s="5">
        <v>17</v>
      </c>
      <c r="R73" s="63"/>
      <c r="S73" s="64"/>
    </row>
    <row r="74" spans="1:19" ht="15" customHeight="1" x14ac:dyDescent="0.15">
      <c r="A74" s="101" t="s">
        <v>60</v>
      </c>
      <c r="B74" s="102" t="s">
        <v>45</v>
      </c>
      <c r="C74" s="5" t="s">
        <v>45</v>
      </c>
      <c r="D74" s="5" t="s">
        <v>45</v>
      </c>
      <c r="E74" s="5" t="s">
        <v>45</v>
      </c>
      <c r="F74" s="5">
        <v>3</v>
      </c>
      <c r="G74" s="5">
        <v>28</v>
      </c>
      <c r="H74" s="5">
        <v>3</v>
      </c>
      <c r="I74" s="5">
        <v>11</v>
      </c>
      <c r="J74" s="5">
        <v>3</v>
      </c>
      <c r="K74" s="5">
        <v>5</v>
      </c>
      <c r="L74" s="5">
        <v>2</v>
      </c>
      <c r="M74" s="5">
        <v>245</v>
      </c>
      <c r="N74" s="5" t="s">
        <v>45</v>
      </c>
      <c r="O74" s="5" t="s">
        <v>45</v>
      </c>
      <c r="P74" s="5">
        <v>1</v>
      </c>
      <c r="Q74" s="5">
        <v>11</v>
      </c>
      <c r="R74" s="63"/>
      <c r="S74" s="64"/>
    </row>
    <row r="75" spans="1:19" ht="15" customHeight="1" x14ac:dyDescent="0.15">
      <c r="A75" s="101" t="s">
        <v>61</v>
      </c>
      <c r="B75" s="102" t="s">
        <v>45</v>
      </c>
      <c r="C75" s="5" t="s">
        <v>45</v>
      </c>
      <c r="D75" s="5">
        <v>1</v>
      </c>
      <c r="E75" s="5">
        <v>159</v>
      </c>
      <c r="F75" s="5">
        <v>3</v>
      </c>
      <c r="G75" s="5">
        <v>51</v>
      </c>
      <c r="H75" s="5">
        <v>1</v>
      </c>
      <c r="I75" s="5">
        <v>6</v>
      </c>
      <c r="J75" s="5">
        <v>1</v>
      </c>
      <c r="K75" s="5">
        <v>76</v>
      </c>
      <c r="L75" s="5">
        <v>1</v>
      </c>
      <c r="M75" s="5">
        <v>5</v>
      </c>
      <c r="N75" s="5" t="s">
        <v>45</v>
      </c>
      <c r="O75" s="5" t="s">
        <v>45</v>
      </c>
      <c r="P75" s="5">
        <v>1</v>
      </c>
      <c r="Q75" s="5">
        <v>4</v>
      </c>
      <c r="R75" s="63"/>
      <c r="S75" s="64"/>
    </row>
    <row r="76" spans="1:19" ht="15" customHeight="1" x14ac:dyDescent="0.15">
      <c r="A76" s="101" t="s">
        <v>62</v>
      </c>
      <c r="B76" s="102">
        <v>1</v>
      </c>
      <c r="C76" s="5">
        <v>2</v>
      </c>
      <c r="D76" s="5" t="s">
        <v>45</v>
      </c>
      <c r="E76" s="5" t="s">
        <v>45</v>
      </c>
      <c r="F76" s="5">
        <v>1</v>
      </c>
      <c r="G76" s="5">
        <v>34</v>
      </c>
      <c r="H76" s="5" t="s">
        <v>45</v>
      </c>
      <c r="I76" s="5" t="s">
        <v>45</v>
      </c>
      <c r="J76" s="5" t="s">
        <v>45</v>
      </c>
      <c r="K76" s="5" t="s">
        <v>45</v>
      </c>
      <c r="L76" s="5">
        <v>8</v>
      </c>
      <c r="M76" s="5">
        <v>1511</v>
      </c>
      <c r="N76" s="5" t="s">
        <v>45</v>
      </c>
      <c r="O76" s="5" t="s">
        <v>45</v>
      </c>
      <c r="P76" s="5">
        <v>5</v>
      </c>
      <c r="Q76" s="5">
        <v>53</v>
      </c>
      <c r="R76" s="63"/>
      <c r="S76" s="64"/>
    </row>
    <row r="77" spans="1:19" ht="28.5" customHeight="1" x14ac:dyDescent="0.15">
      <c r="A77" s="101" t="s">
        <v>63</v>
      </c>
      <c r="B77" s="102">
        <v>2</v>
      </c>
      <c r="C77" s="5">
        <v>7</v>
      </c>
      <c r="D77" s="5" t="s">
        <v>45</v>
      </c>
      <c r="E77" s="5" t="s">
        <v>45</v>
      </c>
      <c r="F77" s="5">
        <v>7</v>
      </c>
      <c r="G77" s="5">
        <v>95</v>
      </c>
      <c r="H77" s="5">
        <v>5</v>
      </c>
      <c r="I77" s="5">
        <v>107</v>
      </c>
      <c r="J77" s="5">
        <v>3</v>
      </c>
      <c r="K77" s="5">
        <v>69</v>
      </c>
      <c r="L77" s="5">
        <v>8</v>
      </c>
      <c r="M77" s="5">
        <v>110</v>
      </c>
      <c r="N77" s="5" t="s">
        <v>45</v>
      </c>
      <c r="O77" s="5" t="s">
        <v>45</v>
      </c>
      <c r="P77" s="5">
        <v>4</v>
      </c>
      <c r="Q77" s="5">
        <v>74</v>
      </c>
      <c r="R77" s="63"/>
      <c r="S77" s="64"/>
    </row>
    <row r="78" spans="1:19" ht="15" customHeight="1" x14ac:dyDescent="0.15">
      <c r="A78" s="101" t="s">
        <v>64</v>
      </c>
      <c r="B78" s="102">
        <v>6</v>
      </c>
      <c r="C78" s="5">
        <v>16</v>
      </c>
      <c r="D78" s="5">
        <v>3</v>
      </c>
      <c r="E78" s="5">
        <v>12</v>
      </c>
      <c r="F78" s="5" t="s">
        <v>45</v>
      </c>
      <c r="G78" s="5" t="s">
        <v>45</v>
      </c>
      <c r="H78" s="5">
        <v>3</v>
      </c>
      <c r="I78" s="5">
        <v>7</v>
      </c>
      <c r="J78" s="5">
        <v>4</v>
      </c>
      <c r="K78" s="5">
        <v>30</v>
      </c>
      <c r="L78" s="5">
        <v>3</v>
      </c>
      <c r="M78" s="5">
        <v>13</v>
      </c>
      <c r="N78" s="5">
        <v>1</v>
      </c>
      <c r="O78" s="5">
        <v>5</v>
      </c>
      <c r="P78" s="5">
        <v>2</v>
      </c>
      <c r="Q78" s="5">
        <v>47</v>
      </c>
      <c r="R78" s="63"/>
      <c r="S78" s="64"/>
    </row>
    <row r="79" spans="1:19" ht="15" customHeight="1" x14ac:dyDescent="0.15">
      <c r="A79" s="101" t="s">
        <v>65</v>
      </c>
      <c r="B79" s="102">
        <v>1</v>
      </c>
      <c r="C79" s="5">
        <v>8</v>
      </c>
      <c r="D79" s="5">
        <v>1</v>
      </c>
      <c r="E79" s="5">
        <v>3</v>
      </c>
      <c r="F79" s="5">
        <v>6</v>
      </c>
      <c r="G79" s="5">
        <v>121</v>
      </c>
      <c r="H79" s="5">
        <v>1</v>
      </c>
      <c r="I79" s="5">
        <v>3</v>
      </c>
      <c r="J79" s="5">
        <v>4</v>
      </c>
      <c r="K79" s="5">
        <v>7</v>
      </c>
      <c r="L79" s="5">
        <v>3</v>
      </c>
      <c r="M79" s="5">
        <v>20</v>
      </c>
      <c r="N79" s="5" t="s">
        <v>45</v>
      </c>
      <c r="O79" s="5" t="s">
        <v>45</v>
      </c>
      <c r="P79" s="5">
        <v>1</v>
      </c>
      <c r="Q79" s="5">
        <v>1</v>
      </c>
      <c r="R79" s="63"/>
      <c r="S79" s="64"/>
    </row>
    <row r="80" spans="1:19" ht="15" customHeight="1" x14ac:dyDescent="0.15">
      <c r="A80" s="101" t="s">
        <v>66</v>
      </c>
      <c r="B80" s="102" t="s">
        <v>45</v>
      </c>
      <c r="C80" s="5" t="s">
        <v>45</v>
      </c>
      <c r="D80" s="5">
        <v>1</v>
      </c>
      <c r="E80" s="5">
        <v>1</v>
      </c>
      <c r="F80" s="5">
        <v>1</v>
      </c>
      <c r="G80" s="5">
        <v>59</v>
      </c>
      <c r="H80" s="5" t="s">
        <v>45</v>
      </c>
      <c r="I80" s="5" t="s">
        <v>45</v>
      </c>
      <c r="J80" s="5">
        <v>1</v>
      </c>
      <c r="K80" s="5">
        <v>8</v>
      </c>
      <c r="L80" s="5" t="s">
        <v>45</v>
      </c>
      <c r="M80" s="5" t="s">
        <v>45</v>
      </c>
      <c r="N80" s="5" t="s">
        <v>45</v>
      </c>
      <c r="O80" s="5" t="s">
        <v>45</v>
      </c>
      <c r="P80" s="5" t="s">
        <v>45</v>
      </c>
      <c r="Q80" s="5" t="s">
        <v>45</v>
      </c>
      <c r="R80" s="63"/>
      <c r="S80" s="64"/>
    </row>
    <row r="81" spans="1:19" ht="15" customHeight="1" x14ac:dyDescent="0.15">
      <c r="A81" s="101" t="s">
        <v>67</v>
      </c>
      <c r="B81" s="102">
        <v>5</v>
      </c>
      <c r="C81" s="5">
        <v>10</v>
      </c>
      <c r="D81" s="5">
        <v>1</v>
      </c>
      <c r="E81" s="5">
        <v>2</v>
      </c>
      <c r="F81" s="5">
        <v>2</v>
      </c>
      <c r="G81" s="5">
        <v>54</v>
      </c>
      <c r="H81" s="5">
        <v>3</v>
      </c>
      <c r="I81" s="5">
        <v>99</v>
      </c>
      <c r="J81" s="5">
        <v>3</v>
      </c>
      <c r="K81" s="5">
        <v>70</v>
      </c>
      <c r="L81" s="5">
        <v>3</v>
      </c>
      <c r="M81" s="5">
        <v>37</v>
      </c>
      <c r="N81" s="5" t="s">
        <v>45</v>
      </c>
      <c r="O81" s="5" t="s">
        <v>45</v>
      </c>
      <c r="P81" s="5">
        <v>3</v>
      </c>
      <c r="Q81" s="5">
        <v>148</v>
      </c>
      <c r="R81" s="63"/>
      <c r="S81" s="64"/>
    </row>
    <row r="82" spans="1:19" ht="28.5" customHeight="1" x14ac:dyDescent="0.15">
      <c r="A82" s="101" t="s">
        <v>68</v>
      </c>
      <c r="B82" s="102">
        <v>2</v>
      </c>
      <c r="C82" s="5">
        <v>12</v>
      </c>
      <c r="D82" s="5">
        <v>4</v>
      </c>
      <c r="E82" s="5">
        <v>3583</v>
      </c>
      <c r="F82" s="5">
        <v>4</v>
      </c>
      <c r="G82" s="5">
        <v>249</v>
      </c>
      <c r="H82" s="5">
        <v>5</v>
      </c>
      <c r="I82" s="5">
        <v>11</v>
      </c>
      <c r="J82" s="5">
        <v>1</v>
      </c>
      <c r="K82" s="5">
        <v>5</v>
      </c>
      <c r="L82" s="5" t="s">
        <v>45</v>
      </c>
      <c r="M82" s="5" t="s">
        <v>45</v>
      </c>
      <c r="N82" s="5" t="s">
        <v>45</v>
      </c>
      <c r="O82" s="5" t="s">
        <v>45</v>
      </c>
      <c r="P82" s="5">
        <v>1</v>
      </c>
      <c r="Q82" s="5">
        <v>6</v>
      </c>
      <c r="R82" s="63"/>
      <c r="S82" s="64"/>
    </row>
    <row r="83" spans="1:19" ht="15" customHeight="1" x14ac:dyDescent="0.15">
      <c r="A83" s="101" t="s">
        <v>69</v>
      </c>
      <c r="B83" s="102" t="s">
        <v>45</v>
      </c>
      <c r="C83" s="5" t="s">
        <v>45</v>
      </c>
      <c r="D83" s="5">
        <v>1</v>
      </c>
      <c r="E83" s="5">
        <v>21</v>
      </c>
      <c r="F83" s="5">
        <v>2</v>
      </c>
      <c r="G83" s="5">
        <v>6</v>
      </c>
      <c r="H83" s="5">
        <v>2</v>
      </c>
      <c r="I83" s="5">
        <v>3</v>
      </c>
      <c r="J83" s="5">
        <v>2</v>
      </c>
      <c r="K83" s="5">
        <v>31</v>
      </c>
      <c r="L83" s="5" t="s">
        <v>45</v>
      </c>
      <c r="M83" s="5" t="s">
        <v>45</v>
      </c>
      <c r="N83" s="5" t="s">
        <v>45</v>
      </c>
      <c r="O83" s="5" t="s">
        <v>45</v>
      </c>
      <c r="P83" s="5" t="s">
        <v>45</v>
      </c>
      <c r="Q83" s="5" t="s">
        <v>45</v>
      </c>
      <c r="R83" s="63"/>
      <c r="S83" s="64"/>
    </row>
    <row r="84" spans="1:19" ht="15" customHeight="1" x14ac:dyDescent="0.15">
      <c r="A84" s="101" t="s">
        <v>70</v>
      </c>
      <c r="B84" s="102" t="s">
        <v>45</v>
      </c>
      <c r="C84" s="5" t="s">
        <v>45</v>
      </c>
      <c r="D84" s="5">
        <v>1</v>
      </c>
      <c r="E84" s="5">
        <v>1</v>
      </c>
      <c r="F84" s="5">
        <v>1</v>
      </c>
      <c r="G84" s="5">
        <v>19</v>
      </c>
      <c r="H84" s="5">
        <v>2</v>
      </c>
      <c r="I84" s="5">
        <v>2</v>
      </c>
      <c r="J84" s="5">
        <v>4</v>
      </c>
      <c r="K84" s="5">
        <v>18</v>
      </c>
      <c r="L84" s="5">
        <v>2</v>
      </c>
      <c r="M84" s="5">
        <v>26</v>
      </c>
      <c r="N84" s="5" t="s">
        <v>45</v>
      </c>
      <c r="O84" s="5" t="s">
        <v>45</v>
      </c>
      <c r="P84" s="5">
        <v>1</v>
      </c>
      <c r="Q84" s="5">
        <v>6</v>
      </c>
      <c r="R84" s="63"/>
      <c r="S84" s="64"/>
    </row>
    <row r="85" spans="1:19" ht="15" customHeight="1" x14ac:dyDescent="0.15">
      <c r="A85" s="101" t="s">
        <v>71</v>
      </c>
      <c r="B85" s="102">
        <v>5</v>
      </c>
      <c r="C85" s="5">
        <v>29</v>
      </c>
      <c r="D85" s="5">
        <v>1</v>
      </c>
      <c r="E85" s="5">
        <v>7</v>
      </c>
      <c r="F85" s="5">
        <v>3</v>
      </c>
      <c r="G85" s="5">
        <v>7</v>
      </c>
      <c r="H85" s="5">
        <v>8</v>
      </c>
      <c r="I85" s="5">
        <v>20</v>
      </c>
      <c r="J85" s="5">
        <v>2</v>
      </c>
      <c r="K85" s="5">
        <v>10</v>
      </c>
      <c r="L85" s="5">
        <v>7</v>
      </c>
      <c r="M85" s="5">
        <v>54</v>
      </c>
      <c r="N85" s="5">
        <v>1</v>
      </c>
      <c r="O85" s="5">
        <v>6</v>
      </c>
      <c r="P85" s="5">
        <v>2</v>
      </c>
      <c r="Q85" s="5">
        <v>4</v>
      </c>
      <c r="R85" s="63"/>
      <c r="S85" s="64"/>
    </row>
    <row r="86" spans="1:19" ht="15" customHeight="1" x14ac:dyDescent="0.15">
      <c r="A86" s="101" t="s">
        <v>72</v>
      </c>
      <c r="B86" s="102">
        <v>3</v>
      </c>
      <c r="C86" s="5">
        <v>5</v>
      </c>
      <c r="D86" s="5">
        <v>4</v>
      </c>
      <c r="E86" s="5">
        <v>22</v>
      </c>
      <c r="F86" s="5">
        <v>4</v>
      </c>
      <c r="G86" s="5">
        <v>12</v>
      </c>
      <c r="H86" s="5" t="s">
        <v>45</v>
      </c>
      <c r="I86" s="5" t="s">
        <v>45</v>
      </c>
      <c r="J86" s="5">
        <v>1</v>
      </c>
      <c r="K86" s="5">
        <v>115</v>
      </c>
      <c r="L86" s="5">
        <v>3</v>
      </c>
      <c r="M86" s="5">
        <v>35</v>
      </c>
      <c r="N86" s="5" t="s">
        <v>45</v>
      </c>
      <c r="O86" s="5" t="s">
        <v>45</v>
      </c>
      <c r="P86" s="5">
        <v>2</v>
      </c>
      <c r="Q86" s="5">
        <v>12</v>
      </c>
      <c r="R86" s="63"/>
      <c r="S86" s="64"/>
    </row>
    <row r="87" spans="1:19" ht="28.5" customHeight="1" x14ac:dyDescent="0.15">
      <c r="A87" s="101" t="s">
        <v>73</v>
      </c>
      <c r="B87" s="102">
        <v>1</v>
      </c>
      <c r="C87" s="5">
        <v>3</v>
      </c>
      <c r="D87" s="5">
        <v>3</v>
      </c>
      <c r="E87" s="5">
        <v>4</v>
      </c>
      <c r="F87" s="5" t="s">
        <v>45</v>
      </c>
      <c r="G87" s="5" t="s">
        <v>45</v>
      </c>
      <c r="H87" s="5" t="s">
        <v>45</v>
      </c>
      <c r="I87" s="5" t="s">
        <v>45</v>
      </c>
      <c r="J87" s="5">
        <v>2</v>
      </c>
      <c r="K87" s="5">
        <v>26</v>
      </c>
      <c r="L87" s="5">
        <v>6</v>
      </c>
      <c r="M87" s="5">
        <v>198</v>
      </c>
      <c r="N87" s="5" t="s">
        <v>45</v>
      </c>
      <c r="O87" s="5" t="s">
        <v>45</v>
      </c>
      <c r="P87" s="5">
        <v>1</v>
      </c>
      <c r="Q87" s="5" t="s">
        <v>45</v>
      </c>
      <c r="R87" s="63"/>
      <c r="S87" s="64"/>
    </row>
    <row r="88" spans="1:19" ht="15" customHeight="1" x14ac:dyDescent="0.15">
      <c r="A88" s="101" t="s">
        <v>74</v>
      </c>
      <c r="B88" s="102">
        <v>8</v>
      </c>
      <c r="C88" s="5">
        <v>13</v>
      </c>
      <c r="D88" s="5" t="s">
        <v>45</v>
      </c>
      <c r="E88" s="5" t="s">
        <v>45</v>
      </c>
      <c r="F88" s="5">
        <v>3</v>
      </c>
      <c r="G88" s="5">
        <v>56</v>
      </c>
      <c r="H88" s="5">
        <v>3</v>
      </c>
      <c r="I88" s="5">
        <v>41</v>
      </c>
      <c r="J88" s="5">
        <v>5</v>
      </c>
      <c r="K88" s="5">
        <v>50</v>
      </c>
      <c r="L88" s="5">
        <v>10</v>
      </c>
      <c r="M88" s="5">
        <v>229</v>
      </c>
      <c r="N88" s="5">
        <v>1</v>
      </c>
      <c r="O88" s="5">
        <v>10</v>
      </c>
      <c r="P88" s="5" t="s">
        <v>45</v>
      </c>
      <c r="Q88" s="5" t="s">
        <v>45</v>
      </c>
      <c r="R88" s="63"/>
      <c r="S88" s="64"/>
    </row>
    <row r="89" spans="1:19" ht="15" customHeight="1" x14ac:dyDescent="0.15">
      <c r="A89" s="101" t="s">
        <v>75</v>
      </c>
      <c r="B89" s="102" t="s">
        <v>45</v>
      </c>
      <c r="C89" s="5" t="s">
        <v>45</v>
      </c>
      <c r="D89" s="5" t="s">
        <v>45</v>
      </c>
      <c r="E89" s="5" t="s">
        <v>45</v>
      </c>
      <c r="F89" s="5">
        <v>6</v>
      </c>
      <c r="G89" s="5">
        <v>103</v>
      </c>
      <c r="H89" s="5">
        <v>3</v>
      </c>
      <c r="I89" s="5">
        <v>3</v>
      </c>
      <c r="J89" s="5">
        <v>1</v>
      </c>
      <c r="K89" s="5">
        <v>130</v>
      </c>
      <c r="L89" s="5">
        <v>1</v>
      </c>
      <c r="M89" s="5">
        <v>2</v>
      </c>
      <c r="N89" s="5" t="s">
        <v>45</v>
      </c>
      <c r="O89" s="5" t="s">
        <v>45</v>
      </c>
      <c r="P89" s="5" t="s">
        <v>45</v>
      </c>
      <c r="Q89" s="5" t="s">
        <v>45</v>
      </c>
      <c r="R89" s="63"/>
      <c r="S89" s="64"/>
    </row>
    <row r="90" spans="1:19" ht="15" customHeight="1" x14ac:dyDescent="0.15">
      <c r="A90" s="101" t="s">
        <v>76</v>
      </c>
      <c r="B90" s="102" t="s">
        <v>45</v>
      </c>
      <c r="C90" s="5" t="s">
        <v>45</v>
      </c>
      <c r="D90" s="5" t="s">
        <v>45</v>
      </c>
      <c r="E90" s="5" t="s">
        <v>45</v>
      </c>
      <c r="F90" s="5">
        <v>1</v>
      </c>
      <c r="G90" s="5">
        <v>19</v>
      </c>
      <c r="H90" s="5">
        <v>1</v>
      </c>
      <c r="I90" s="5">
        <v>3</v>
      </c>
      <c r="J90" s="5" t="s">
        <v>45</v>
      </c>
      <c r="K90" s="5" t="s">
        <v>45</v>
      </c>
      <c r="L90" s="5">
        <v>1</v>
      </c>
      <c r="M90" s="5">
        <v>8</v>
      </c>
      <c r="N90" s="5">
        <v>1</v>
      </c>
      <c r="O90" s="5">
        <v>9</v>
      </c>
      <c r="P90" s="5" t="s">
        <v>45</v>
      </c>
      <c r="Q90" s="5" t="s">
        <v>45</v>
      </c>
      <c r="R90" s="63"/>
      <c r="S90" s="64"/>
    </row>
    <row r="91" spans="1:19" ht="15" customHeight="1" x14ac:dyDescent="0.15">
      <c r="A91" s="101" t="s">
        <v>77</v>
      </c>
      <c r="B91" s="102" t="s">
        <v>45</v>
      </c>
      <c r="C91" s="103" t="s">
        <v>45</v>
      </c>
      <c r="D91" s="103">
        <v>1</v>
      </c>
      <c r="E91" s="103">
        <v>2</v>
      </c>
      <c r="F91" s="103">
        <v>2</v>
      </c>
      <c r="G91" s="103">
        <v>5</v>
      </c>
      <c r="H91" s="103">
        <v>2</v>
      </c>
      <c r="I91" s="103">
        <v>6</v>
      </c>
      <c r="J91" s="103" t="s">
        <v>45</v>
      </c>
      <c r="K91" s="103" t="s">
        <v>45</v>
      </c>
      <c r="L91" s="103">
        <v>5</v>
      </c>
      <c r="M91" s="103">
        <v>67</v>
      </c>
      <c r="N91" s="103" t="s">
        <v>45</v>
      </c>
      <c r="O91" s="103" t="s">
        <v>45</v>
      </c>
      <c r="P91" s="103">
        <v>1</v>
      </c>
      <c r="Q91" s="103">
        <v>10</v>
      </c>
      <c r="R91" s="63"/>
      <c r="S91" s="64"/>
    </row>
    <row r="92" spans="1:19" ht="8.4499999999999993" customHeight="1" x14ac:dyDescent="0.15">
      <c r="A92" s="107"/>
      <c r="B92" s="104"/>
      <c r="C92" s="105"/>
      <c r="D92" s="105"/>
      <c r="E92" s="105"/>
      <c r="F92" s="105"/>
      <c r="G92" s="105"/>
      <c r="H92" s="105"/>
      <c r="I92" s="105"/>
      <c r="J92" s="105"/>
      <c r="K92" s="105"/>
      <c r="L92" s="105"/>
      <c r="M92" s="105"/>
      <c r="N92" s="105"/>
      <c r="O92" s="105"/>
      <c r="P92" s="105"/>
      <c r="Q92" s="105"/>
      <c r="R92" s="339"/>
      <c r="S92" s="339"/>
    </row>
    <row r="93" spans="1:19" x14ac:dyDescent="0.15">
      <c r="A93" s="47"/>
      <c r="L93" s="18"/>
      <c r="M93" s="18"/>
      <c r="N93" s="340" t="s">
        <v>747</v>
      </c>
      <c r="O93" s="340"/>
      <c r="P93" s="340"/>
      <c r="Q93" s="340"/>
      <c r="R93" s="341"/>
      <c r="S93" s="341"/>
    </row>
    <row r="94" spans="1:19" x14ac:dyDescent="0.15">
      <c r="A94" s="47"/>
      <c r="K94" s="19"/>
      <c r="L94" s="18"/>
      <c r="M94" s="18"/>
      <c r="N94" s="18"/>
      <c r="O94" s="18"/>
      <c r="P94" s="18"/>
      <c r="Q94" s="18"/>
    </row>
    <row r="95" spans="1:19" ht="22.5" customHeight="1" x14ac:dyDescent="0.15">
      <c r="A95" s="474" t="s">
        <v>746</v>
      </c>
      <c r="B95" s="474"/>
      <c r="C95" s="474"/>
      <c r="D95" s="474"/>
      <c r="E95" s="474"/>
      <c r="F95" s="474"/>
      <c r="G95" s="474"/>
      <c r="H95" s="474"/>
      <c r="I95" s="474"/>
      <c r="J95" s="483" t="s">
        <v>308</v>
      </c>
      <c r="K95" s="483"/>
      <c r="L95" s="483"/>
      <c r="M95" s="483"/>
      <c r="N95" s="483"/>
      <c r="O95" s="483"/>
      <c r="P95" s="483"/>
      <c r="Q95" s="483"/>
      <c r="R95" s="483"/>
      <c r="S95" s="483"/>
    </row>
    <row r="96" spans="1:19" x14ac:dyDescent="0.15">
      <c r="A96" s="47"/>
      <c r="R96" s="482" t="s">
        <v>737</v>
      </c>
      <c r="S96" s="482"/>
    </row>
    <row r="97" spans="1:19" ht="14.25" customHeight="1" x14ac:dyDescent="0.15">
      <c r="A97" s="416" t="s">
        <v>42</v>
      </c>
      <c r="B97" s="417" t="s">
        <v>741</v>
      </c>
      <c r="C97" s="417"/>
      <c r="D97" s="417" t="s">
        <v>424</v>
      </c>
      <c r="E97" s="417"/>
      <c r="F97" s="417"/>
      <c r="G97" s="417"/>
      <c r="H97" s="417"/>
      <c r="I97" s="418"/>
      <c r="J97" s="416" t="s">
        <v>425</v>
      </c>
      <c r="K97" s="417"/>
      <c r="L97" s="417"/>
      <c r="M97" s="417"/>
      <c r="N97" s="417"/>
      <c r="O97" s="417"/>
      <c r="P97" s="417"/>
      <c r="Q97" s="417"/>
      <c r="R97" s="417"/>
      <c r="S97" s="418"/>
    </row>
    <row r="98" spans="1:19" ht="13.5" customHeight="1" x14ac:dyDescent="0.15">
      <c r="A98" s="416"/>
      <c r="B98" s="417"/>
      <c r="C98" s="417"/>
      <c r="D98" s="395" t="s">
        <v>456</v>
      </c>
      <c r="E98" s="397"/>
      <c r="F98" s="417" t="s">
        <v>43</v>
      </c>
      <c r="G98" s="417"/>
      <c r="H98" s="417" t="s">
        <v>44</v>
      </c>
      <c r="I98" s="417"/>
      <c r="J98" s="417" t="s">
        <v>310</v>
      </c>
      <c r="K98" s="417"/>
      <c r="L98" s="417" t="s">
        <v>78</v>
      </c>
      <c r="M98" s="417"/>
      <c r="N98" s="417" t="s">
        <v>311</v>
      </c>
      <c r="O98" s="417"/>
      <c r="P98" s="417" t="s">
        <v>79</v>
      </c>
      <c r="Q98" s="417"/>
      <c r="R98" s="395" t="s">
        <v>312</v>
      </c>
      <c r="S98" s="396"/>
    </row>
    <row r="99" spans="1:19" ht="13.5" customHeight="1" x14ac:dyDescent="0.15">
      <c r="A99" s="416"/>
      <c r="B99" s="417"/>
      <c r="C99" s="417"/>
      <c r="D99" s="398"/>
      <c r="E99" s="400"/>
      <c r="F99" s="417"/>
      <c r="G99" s="417"/>
      <c r="H99" s="417"/>
      <c r="I99" s="417"/>
      <c r="J99" s="417"/>
      <c r="K99" s="417"/>
      <c r="L99" s="417"/>
      <c r="M99" s="417"/>
      <c r="N99" s="417"/>
      <c r="O99" s="417"/>
      <c r="P99" s="417"/>
      <c r="Q99" s="417"/>
      <c r="R99" s="398"/>
      <c r="S99" s="399"/>
    </row>
    <row r="100" spans="1:19" ht="14.25" customHeight="1" x14ac:dyDescent="0.15">
      <c r="A100" s="416"/>
      <c r="B100" s="100" t="s">
        <v>3</v>
      </c>
      <c r="C100" s="100" t="s">
        <v>4</v>
      </c>
      <c r="D100" s="100" t="s">
        <v>3</v>
      </c>
      <c r="E100" s="100" t="s">
        <v>4</v>
      </c>
      <c r="F100" s="100" t="s">
        <v>3</v>
      </c>
      <c r="G100" s="100" t="s">
        <v>4</v>
      </c>
      <c r="H100" s="100" t="s">
        <v>3</v>
      </c>
      <c r="I100" s="100" t="s">
        <v>4</v>
      </c>
      <c r="J100" s="100" t="s">
        <v>3</v>
      </c>
      <c r="K100" s="100" t="s">
        <v>4</v>
      </c>
      <c r="L100" s="100" t="s">
        <v>3</v>
      </c>
      <c r="M100" s="100" t="s">
        <v>4</v>
      </c>
      <c r="N100" s="100" t="s">
        <v>3</v>
      </c>
      <c r="O100" s="100" t="s">
        <v>4</v>
      </c>
      <c r="P100" s="100" t="s">
        <v>3</v>
      </c>
      <c r="Q100" s="100" t="s">
        <v>4</v>
      </c>
      <c r="R100" s="100" t="s">
        <v>3</v>
      </c>
      <c r="S100" s="86" t="s">
        <v>4</v>
      </c>
    </row>
    <row r="101" spans="1:19" ht="8.4499999999999993" customHeight="1" x14ac:dyDescent="0.15">
      <c r="A101" s="57"/>
      <c r="B101" s="93"/>
      <c r="C101" s="14"/>
      <c r="D101" s="14"/>
      <c r="E101" s="14"/>
      <c r="F101" s="14"/>
      <c r="G101" s="14"/>
      <c r="H101" s="14"/>
      <c r="I101" s="14"/>
      <c r="J101" s="273"/>
      <c r="K101" s="273"/>
      <c r="L101" s="273"/>
      <c r="M101" s="273"/>
      <c r="N101" s="273"/>
      <c r="O101" s="273"/>
      <c r="P101" s="273"/>
      <c r="Q101" s="273"/>
      <c r="R101" s="273"/>
      <c r="S101" s="273"/>
    </row>
    <row r="102" spans="1:19" ht="14.25" customHeight="1" x14ac:dyDescent="0.15">
      <c r="A102" s="101" t="s">
        <v>82</v>
      </c>
      <c r="B102" s="102">
        <v>27</v>
      </c>
      <c r="C102" s="5">
        <v>713</v>
      </c>
      <c r="D102" s="5" t="s">
        <v>45</v>
      </c>
      <c r="E102" s="5" t="s">
        <v>45</v>
      </c>
      <c r="F102" s="5">
        <v>2</v>
      </c>
      <c r="G102" s="5">
        <v>18</v>
      </c>
      <c r="H102" s="5" t="s">
        <v>45</v>
      </c>
      <c r="I102" s="5" t="s">
        <v>45</v>
      </c>
      <c r="J102" s="5" t="s">
        <v>45</v>
      </c>
      <c r="K102" s="5" t="s">
        <v>45</v>
      </c>
      <c r="L102" s="5">
        <v>1</v>
      </c>
      <c r="M102" s="5">
        <v>4</v>
      </c>
      <c r="N102" s="5">
        <v>1</v>
      </c>
      <c r="O102" s="5">
        <v>4</v>
      </c>
      <c r="P102" s="5">
        <v>4</v>
      </c>
      <c r="Q102" s="5">
        <v>47</v>
      </c>
      <c r="R102" s="5">
        <v>1</v>
      </c>
      <c r="S102" s="5">
        <v>1</v>
      </c>
    </row>
    <row r="103" spans="1:19" ht="14.25" customHeight="1" x14ac:dyDescent="0.15">
      <c r="A103" s="101" t="s">
        <v>83</v>
      </c>
      <c r="B103" s="102">
        <v>28</v>
      </c>
      <c r="C103" s="5">
        <v>185</v>
      </c>
      <c r="D103" s="5" t="s">
        <v>45</v>
      </c>
      <c r="E103" s="5" t="s">
        <v>45</v>
      </c>
      <c r="F103" s="5">
        <v>5</v>
      </c>
      <c r="G103" s="5">
        <v>13</v>
      </c>
      <c r="H103" s="5">
        <v>1</v>
      </c>
      <c r="I103" s="5">
        <v>17</v>
      </c>
      <c r="J103" s="5" t="s">
        <v>45</v>
      </c>
      <c r="K103" s="5" t="s">
        <v>45</v>
      </c>
      <c r="L103" s="5">
        <v>1</v>
      </c>
      <c r="M103" s="5">
        <v>10</v>
      </c>
      <c r="N103" s="5" t="s">
        <v>45</v>
      </c>
      <c r="O103" s="5" t="s">
        <v>45</v>
      </c>
      <c r="P103" s="5">
        <v>8</v>
      </c>
      <c r="Q103" s="5">
        <v>40</v>
      </c>
      <c r="R103" s="5" t="s">
        <v>45</v>
      </c>
      <c r="S103" s="5" t="s">
        <v>45</v>
      </c>
    </row>
    <row r="104" spans="1:19" ht="14.25" customHeight="1" x14ac:dyDescent="0.15">
      <c r="A104" s="101" t="s">
        <v>84</v>
      </c>
      <c r="B104" s="102">
        <v>152</v>
      </c>
      <c r="C104" s="5">
        <v>1176</v>
      </c>
      <c r="D104" s="5" t="s">
        <v>45</v>
      </c>
      <c r="E104" s="5" t="s">
        <v>45</v>
      </c>
      <c r="F104" s="5">
        <v>6</v>
      </c>
      <c r="G104" s="5">
        <v>21</v>
      </c>
      <c r="H104" s="5">
        <v>1</v>
      </c>
      <c r="I104" s="5">
        <v>4</v>
      </c>
      <c r="J104" s="5" t="s">
        <v>45</v>
      </c>
      <c r="K104" s="5" t="s">
        <v>45</v>
      </c>
      <c r="L104" s="5">
        <v>1</v>
      </c>
      <c r="M104" s="5">
        <v>1</v>
      </c>
      <c r="N104" s="5">
        <v>1</v>
      </c>
      <c r="O104" s="5">
        <v>1</v>
      </c>
      <c r="P104" s="5">
        <v>25</v>
      </c>
      <c r="Q104" s="5">
        <v>117</v>
      </c>
      <c r="R104" s="5" t="s">
        <v>45</v>
      </c>
      <c r="S104" s="5" t="s">
        <v>45</v>
      </c>
    </row>
    <row r="105" spans="1:19" ht="14.25" customHeight="1" x14ac:dyDescent="0.15">
      <c r="A105" s="101" t="s">
        <v>85</v>
      </c>
      <c r="B105" s="102">
        <v>151</v>
      </c>
      <c r="C105" s="5">
        <v>819</v>
      </c>
      <c r="D105" s="5" t="s">
        <v>45</v>
      </c>
      <c r="E105" s="5" t="s">
        <v>45</v>
      </c>
      <c r="F105" s="5">
        <v>10</v>
      </c>
      <c r="G105" s="5">
        <v>54</v>
      </c>
      <c r="H105" s="5">
        <v>4</v>
      </c>
      <c r="I105" s="5">
        <v>82</v>
      </c>
      <c r="J105" s="5" t="s">
        <v>45</v>
      </c>
      <c r="K105" s="5" t="s">
        <v>45</v>
      </c>
      <c r="L105" s="5">
        <v>1</v>
      </c>
      <c r="M105" s="5">
        <v>46</v>
      </c>
      <c r="N105" s="5">
        <v>1</v>
      </c>
      <c r="O105" s="5">
        <v>5</v>
      </c>
      <c r="P105" s="5">
        <v>35</v>
      </c>
      <c r="Q105" s="5">
        <v>176</v>
      </c>
      <c r="R105" s="5">
        <v>3</v>
      </c>
      <c r="S105" s="5">
        <v>25</v>
      </c>
    </row>
    <row r="106" spans="1:19" ht="14.25" customHeight="1" x14ac:dyDescent="0.15">
      <c r="A106" s="101" t="s">
        <v>86</v>
      </c>
      <c r="B106" s="102">
        <v>53</v>
      </c>
      <c r="C106" s="5">
        <v>452</v>
      </c>
      <c r="D106" s="5" t="s">
        <v>45</v>
      </c>
      <c r="E106" s="5" t="s">
        <v>45</v>
      </c>
      <c r="F106" s="5">
        <v>7</v>
      </c>
      <c r="G106" s="5">
        <v>78</v>
      </c>
      <c r="H106" s="5">
        <v>4</v>
      </c>
      <c r="I106" s="5">
        <v>31</v>
      </c>
      <c r="J106" s="5" t="s">
        <v>45</v>
      </c>
      <c r="K106" s="5" t="s">
        <v>45</v>
      </c>
      <c r="L106" s="5" t="s">
        <v>45</v>
      </c>
      <c r="M106" s="5" t="s">
        <v>45</v>
      </c>
      <c r="N106" s="5">
        <v>1</v>
      </c>
      <c r="O106" s="5">
        <v>28</v>
      </c>
      <c r="P106" s="5">
        <v>14</v>
      </c>
      <c r="Q106" s="5">
        <v>111</v>
      </c>
      <c r="R106" s="5" t="s">
        <v>45</v>
      </c>
      <c r="S106" s="5" t="s">
        <v>45</v>
      </c>
    </row>
    <row r="107" spans="1:19" ht="27" customHeight="1" x14ac:dyDescent="0.15">
      <c r="A107" s="101" t="s">
        <v>418</v>
      </c>
      <c r="B107" s="102">
        <v>36</v>
      </c>
      <c r="C107" s="5">
        <v>212</v>
      </c>
      <c r="D107" s="5" t="s">
        <v>45</v>
      </c>
      <c r="E107" s="5" t="s">
        <v>45</v>
      </c>
      <c r="F107" s="5">
        <v>14</v>
      </c>
      <c r="G107" s="5">
        <v>70</v>
      </c>
      <c r="H107" s="5">
        <v>2</v>
      </c>
      <c r="I107" s="5">
        <v>5</v>
      </c>
      <c r="J107" s="5" t="s">
        <v>45</v>
      </c>
      <c r="K107" s="5" t="s">
        <v>45</v>
      </c>
      <c r="L107" s="5" t="s">
        <v>45</v>
      </c>
      <c r="M107" s="5" t="s">
        <v>45</v>
      </c>
      <c r="N107" s="5" t="s">
        <v>45</v>
      </c>
      <c r="O107" s="5" t="s">
        <v>45</v>
      </c>
      <c r="P107" s="5">
        <v>6</v>
      </c>
      <c r="Q107" s="5">
        <v>15</v>
      </c>
      <c r="R107" s="5" t="s">
        <v>45</v>
      </c>
      <c r="S107" s="5" t="s">
        <v>45</v>
      </c>
    </row>
    <row r="108" spans="1:19" ht="14.25" customHeight="1" x14ac:dyDescent="0.15">
      <c r="A108" s="101" t="s">
        <v>87</v>
      </c>
      <c r="B108" s="102">
        <v>190</v>
      </c>
      <c r="C108" s="5">
        <v>1102</v>
      </c>
      <c r="D108" s="5" t="s">
        <v>45</v>
      </c>
      <c r="E108" s="5" t="s">
        <v>45</v>
      </c>
      <c r="F108" s="5">
        <v>5</v>
      </c>
      <c r="G108" s="5">
        <v>14</v>
      </c>
      <c r="H108" s="5">
        <v>1</v>
      </c>
      <c r="I108" s="5">
        <v>1</v>
      </c>
      <c r="J108" s="5" t="s">
        <v>45</v>
      </c>
      <c r="K108" s="5" t="s">
        <v>45</v>
      </c>
      <c r="L108" s="5">
        <v>1</v>
      </c>
      <c r="M108" s="5">
        <v>1</v>
      </c>
      <c r="N108" s="5">
        <v>1</v>
      </c>
      <c r="O108" s="5">
        <v>3</v>
      </c>
      <c r="P108" s="5">
        <v>57</v>
      </c>
      <c r="Q108" s="5">
        <v>229</v>
      </c>
      <c r="R108" s="5">
        <v>5</v>
      </c>
      <c r="S108" s="5">
        <v>110</v>
      </c>
    </row>
    <row r="109" spans="1:19" ht="14.25" customHeight="1" x14ac:dyDescent="0.15">
      <c r="A109" s="101" t="s">
        <v>88</v>
      </c>
      <c r="B109" s="102">
        <v>92</v>
      </c>
      <c r="C109" s="5">
        <v>445</v>
      </c>
      <c r="D109" s="5" t="s">
        <v>45</v>
      </c>
      <c r="E109" s="5" t="s">
        <v>45</v>
      </c>
      <c r="F109" s="5">
        <v>8</v>
      </c>
      <c r="G109" s="5">
        <v>67</v>
      </c>
      <c r="H109" s="5">
        <v>5</v>
      </c>
      <c r="I109" s="5">
        <v>40</v>
      </c>
      <c r="J109" s="5" t="s">
        <v>45</v>
      </c>
      <c r="K109" s="5" t="s">
        <v>45</v>
      </c>
      <c r="L109" s="5">
        <v>1</v>
      </c>
      <c r="M109" s="5">
        <v>4</v>
      </c>
      <c r="N109" s="5" t="s">
        <v>45</v>
      </c>
      <c r="O109" s="5" t="s">
        <v>45</v>
      </c>
      <c r="P109" s="5">
        <v>20</v>
      </c>
      <c r="Q109" s="5">
        <v>111</v>
      </c>
      <c r="R109" s="5">
        <v>3</v>
      </c>
      <c r="S109" s="5">
        <v>28</v>
      </c>
    </row>
    <row r="110" spans="1:19" ht="14.25" customHeight="1" x14ac:dyDescent="0.15">
      <c r="A110" s="101" t="s">
        <v>89</v>
      </c>
      <c r="B110" s="102">
        <v>108</v>
      </c>
      <c r="C110" s="5">
        <v>548</v>
      </c>
      <c r="D110" s="5">
        <v>1</v>
      </c>
      <c r="E110" s="5">
        <v>9</v>
      </c>
      <c r="F110" s="5">
        <v>9</v>
      </c>
      <c r="G110" s="5">
        <v>31</v>
      </c>
      <c r="H110" s="5">
        <v>4</v>
      </c>
      <c r="I110" s="5">
        <v>78</v>
      </c>
      <c r="J110" s="5" t="s">
        <v>45</v>
      </c>
      <c r="K110" s="5" t="s">
        <v>45</v>
      </c>
      <c r="L110" s="5">
        <v>1</v>
      </c>
      <c r="M110" s="5">
        <v>4</v>
      </c>
      <c r="N110" s="5">
        <v>1</v>
      </c>
      <c r="O110" s="5">
        <v>3</v>
      </c>
      <c r="P110" s="5">
        <v>32</v>
      </c>
      <c r="Q110" s="5">
        <v>138</v>
      </c>
      <c r="R110" s="5">
        <v>1</v>
      </c>
      <c r="S110" s="5">
        <v>3</v>
      </c>
    </row>
    <row r="111" spans="1:19" ht="14.25" customHeight="1" x14ac:dyDescent="0.15">
      <c r="A111" s="101" t="s">
        <v>419</v>
      </c>
      <c r="B111" s="102">
        <v>171</v>
      </c>
      <c r="C111" s="5">
        <v>1501</v>
      </c>
      <c r="D111" s="5" t="s">
        <v>45</v>
      </c>
      <c r="E111" s="5" t="s">
        <v>45</v>
      </c>
      <c r="F111" s="5">
        <v>21</v>
      </c>
      <c r="G111" s="5">
        <v>142</v>
      </c>
      <c r="H111" s="5">
        <v>9</v>
      </c>
      <c r="I111" s="5">
        <v>98</v>
      </c>
      <c r="J111" s="5" t="s">
        <v>45</v>
      </c>
      <c r="K111" s="5" t="s">
        <v>45</v>
      </c>
      <c r="L111" s="5" t="s">
        <v>45</v>
      </c>
      <c r="M111" s="5" t="s">
        <v>45</v>
      </c>
      <c r="N111" s="5">
        <v>2</v>
      </c>
      <c r="O111" s="5">
        <v>50</v>
      </c>
      <c r="P111" s="5">
        <v>35</v>
      </c>
      <c r="Q111" s="5">
        <v>365</v>
      </c>
      <c r="R111" s="5">
        <v>1</v>
      </c>
      <c r="S111" s="5">
        <v>14</v>
      </c>
    </row>
    <row r="112" spans="1:19" ht="27" customHeight="1" x14ac:dyDescent="0.15">
      <c r="A112" s="101" t="s">
        <v>90</v>
      </c>
      <c r="B112" s="102">
        <v>176</v>
      </c>
      <c r="C112" s="5">
        <v>1455</v>
      </c>
      <c r="D112" s="5" t="s">
        <v>45</v>
      </c>
      <c r="E112" s="5" t="s">
        <v>45</v>
      </c>
      <c r="F112" s="5">
        <v>3</v>
      </c>
      <c r="G112" s="5">
        <v>20</v>
      </c>
      <c r="H112" s="5" t="s">
        <v>45</v>
      </c>
      <c r="I112" s="5" t="s">
        <v>45</v>
      </c>
      <c r="J112" s="5" t="s">
        <v>45</v>
      </c>
      <c r="K112" s="5" t="s">
        <v>45</v>
      </c>
      <c r="L112" s="5">
        <v>2</v>
      </c>
      <c r="M112" s="5">
        <v>11</v>
      </c>
      <c r="N112" s="5">
        <v>2</v>
      </c>
      <c r="O112" s="5">
        <v>153</v>
      </c>
      <c r="P112" s="5">
        <v>38</v>
      </c>
      <c r="Q112" s="5">
        <v>317</v>
      </c>
      <c r="R112" s="5">
        <v>4</v>
      </c>
      <c r="S112" s="5">
        <v>55</v>
      </c>
    </row>
    <row r="113" spans="1:19" ht="14.25" customHeight="1" x14ac:dyDescent="0.15">
      <c r="A113" s="101" t="s">
        <v>91</v>
      </c>
      <c r="B113" s="102">
        <v>60</v>
      </c>
      <c r="C113" s="5">
        <v>476</v>
      </c>
      <c r="D113" s="5" t="s">
        <v>45</v>
      </c>
      <c r="E113" s="5" t="s">
        <v>45</v>
      </c>
      <c r="F113" s="5">
        <v>4</v>
      </c>
      <c r="G113" s="5">
        <v>33</v>
      </c>
      <c r="H113" s="5">
        <v>1</v>
      </c>
      <c r="I113" s="5">
        <v>2</v>
      </c>
      <c r="J113" s="5" t="s">
        <v>45</v>
      </c>
      <c r="K113" s="5" t="s">
        <v>45</v>
      </c>
      <c r="L113" s="5" t="s">
        <v>45</v>
      </c>
      <c r="M113" s="5" t="s">
        <v>45</v>
      </c>
      <c r="N113" s="5" t="s">
        <v>45</v>
      </c>
      <c r="O113" s="5" t="s">
        <v>45</v>
      </c>
      <c r="P113" s="5">
        <v>18</v>
      </c>
      <c r="Q113" s="5">
        <v>116</v>
      </c>
      <c r="R113" s="5" t="s">
        <v>45</v>
      </c>
      <c r="S113" s="5" t="s">
        <v>45</v>
      </c>
    </row>
    <row r="114" spans="1:19" ht="14.25" customHeight="1" x14ac:dyDescent="0.15">
      <c r="A114" s="101" t="s">
        <v>92</v>
      </c>
      <c r="B114" s="102">
        <v>50</v>
      </c>
      <c r="C114" s="5">
        <v>878</v>
      </c>
      <c r="D114" s="5" t="s">
        <v>45</v>
      </c>
      <c r="E114" s="5" t="s">
        <v>45</v>
      </c>
      <c r="F114" s="5">
        <v>5</v>
      </c>
      <c r="G114" s="5">
        <v>22</v>
      </c>
      <c r="H114" s="5" t="s">
        <v>45</v>
      </c>
      <c r="I114" s="5" t="s">
        <v>45</v>
      </c>
      <c r="J114" s="5" t="s">
        <v>45</v>
      </c>
      <c r="K114" s="5" t="s">
        <v>45</v>
      </c>
      <c r="L114" s="5">
        <v>1</v>
      </c>
      <c r="M114" s="5">
        <v>1</v>
      </c>
      <c r="N114" s="5" t="s">
        <v>45</v>
      </c>
      <c r="O114" s="5" t="s">
        <v>45</v>
      </c>
      <c r="P114" s="5">
        <v>11</v>
      </c>
      <c r="Q114" s="5">
        <v>85</v>
      </c>
      <c r="R114" s="5">
        <v>2</v>
      </c>
      <c r="S114" s="5">
        <v>10</v>
      </c>
    </row>
    <row r="115" spans="1:19" ht="14.25" customHeight="1" x14ac:dyDescent="0.15">
      <c r="A115" s="101" t="s">
        <v>420</v>
      </c>
      <c r="B115" s="102">
        <v>57</v>
      </c>
      <c r="C115" s="5">
        <v>1448</v>
      </c>
      <c r="D115" s="5" t="s">
        <v>45</v>
      </c>
      <c r="E115" s="5" t="s">
        <v>45</v>
      </c>
      <c r="F115" s="5">
        <v>10</v>
      </c>
      <c r="G115" s="5">
        <v>63</v>
      </c>
      <c r="H115" s="5" t="s">
        <v>45</v>
      </c>
      <c r="I115" s="5" t="s">
        <v>45</v>
      </c>
      <c r="J115" s="5" t="s">
        <v>45</v>
      </c>
      <c r="K115" s="5" t="s">
        <v>45</v>
      </c>
      <c r="L115" s="5">
        <v>1</v>
      </c>
      <c r="M115" s="5">
        <v>2</v>
      </c>
      <c r="N115" s="5">
        <v>4</v>
      </c>
      <c r="O115" s="5">
        <v>138</v>
      </c>
      <c r="P115" s="5">
        <v>14</v>
      </c>
      <c r="Q115" s="5">
        <v>413</v>
      </c>
      <c r="R115" s="5" t="s">
        <v>45</v>
      </c>
      <c r="S115" s="5" t="s">
        <v>45</v>
      </c>
    </row>
    <row r="116" spans="1:19" ht="14.25" customHeight="1" x14ac:dyDescent="0.15">
      <c r="A116" s="101" t="s">
        <v>421</v>
      </c>
      <c r="B116" s="102">
        <v>46</v>
      </c>
      <c r="C116" s="5">
        <v>1559</v>
      </c>
      <c r="D116" s="5" t="s">
        <v>45</v>
      </c>
      <c r="E116" s="5" t="s">
        <v>45</v>
      </c>
      <c r="F116" s="5">
        <v>4</v>
      </c>
      <c r="G116" s="5">
        <v>51</v>
      </c>
      <c r="H116" s="5">
        <v>7</v>
      </c>
      <c r="I116" s="5">
        <v>1185</v>
      </c>
      <c r="J116" s="5" t="s">
        <v>45</v>
      </c>
      <c r="K116" s="5" t="s">
        <v>45</v>
      </c>
      <c r="L116" s="5">
        <v>1</v>
      </c>
      <c r="M116" s="5">
        <v>3</v>
      </c>
      <c r="N116" s="5">
        <v>1</v>
      </c>
      <c r="O116" s="5">
        <v>26</v>
      </c>
      <c r="P116" s="5">
        <v>11</v>
      </c>
      <c r="Q116" s="5">
        <v>88</v>
      </c>
      <c r="R116" s="5">
        <v>1</v>
      </c>
      <c r="S116" s="5">
        <v>3</v>
      </c>
    </row>
    <row r="117" spans="1:19" ht="27" customHeight="1" x14ac:dyDescent="0.15">
      <c r="A117" s="101" t="s">
        <v>93</v>
      </c>
      <c r="B117" s="102">
        <v>183</v>
      </c>
      <c r="C117" s="5">
        <v>1929</v>
      </c>
      <c r="D117" s="5">
        <v>2</v>
      </c>
      <c r="E117" s="5">
        <v>28</v>
      </c>
      <c r="F117" s="5">
        <v>31</v>
      </c>
      <c r="G117" s="5">
        <v>161</v>
      </c>
      <c r="H117" s="5">
        <v>14</v>
      </c>
      <c r="I117" s="5">
        <v>83</v>
      </c>
      <c r="J117" s="5" t="s">
        <v>45</v>
      </c>
      <c r="K117" s="5" t="s">
        <v>45</v>
      </c>
      <c r="L117" s="5">
        <v>2</v>
      </c>
      <c r="M117" s="5">
        <v>3</v>
      </c>
      <c r="N117" s="5">
        <v>3</v>
      </c>
      <c r="O117" s="5">
        <v>22</v>
      </c>
      <c r="P117" s="5">
        <v>41</v>
      </c>
      <c r="Q117" s="5">
        <v>375</v>
      </c>
      <c r="R117" s="5">
        <v>3</v>
      </c>
      <c r="S117" s="5">
        <v>9</v>
      </c>
    </row>
    <row r="118" spans="1:19" ht="14.25" customHeight="1" x14ac:dyDescent="0.15">
      <c r="A118" s="101" t="s">
        <v>94</v>
      </c>
      <c r="B118" s="102">
        <v>132</v>
      </c>
      <c r="C118" s="5">
        <v>938</v>
      </c>
      <c r="D118" s="5">
        <v>2</v>
      </c>
      <c r="E118" s="5">
        <v>5</v>
      </c>
      <c r="F118" s="5">
        <v>23</v>
      </c>
      <c r="G118" s="5">
        <v>133</v>
      </c>
      <c r="H118" s="5">
        <v>6</v>
      </c>
      <c r="I118" s="5">
        <v>42</v>
      </c>
      <c r="J118" s="5" t="s">
        <v>45</v>
      </c>
      <c r="K118" s="5" t="s">
        <v>45</v>
      </c>
      <c r="L118" s="5">
        <v>1</v>
      </c>
      <c r="M118" s="5">
        <v>9</v>
      </c>
      <c r="N118" s="5">
        <v>1</v>
      </c>
      <c r="O118" s="5">
        <v>1</v>
      </c>
      <c r="P118" s="5">
        <v>28</v>
      </c>
      <c r="Q118" s="5">
        <v>136</v>
      </c>
      <c r="R118" s="5">
        <v>1</v>
      </c>
      <c r="S118" s="5">
        <v>1</v>
      </c>
    </row>
    <row r="119" spans="1:19" ht="14.25" customHeight="1" x14ac:dyDescent="0.15">
      <c r="A119" s="101" t="s">
        <v>95</v>
      </c>
      <c r="B119" s="102">
        <v>51</v>
      </c>
      <c r="C119" s="5">
        <v>624</v>
      </c>
      <c r="D119" s="5" t="s">
        <v>45</v>
      </c>
      <c r="E119" s="5" t="s">
        <v>45</v>
      </c>
      <c r="F119" s="5">
        <v>6</v>
      </c>
      <c r="G119" s="5">
        <v>25</v>
      </c>
      <c r="H119" s="5">
        <v>8</v>
      </c>
      <c r="I119" s="5">
        <v>387</v>
      </c>
      <c r="J119" s="5" t="s">
        <v>45</v>
      </c>
      <c r="K119" s="5" t="s">
        <v>45</v>
      </c>
      <c r="L119" s="5">
        <v>3</v>
      </c>
      <c r="M119" s="5">
        <v>6</v>
      </c>
      <c r="N119" s="5">
        <v>2</v>
      </c>
      <c r="O119" s="5">
        <v>50</v>
      </c>
      <c r="P119" s="5">
        <v>12</v>
      </c>
      <c r="Q119" s="5">
        <v>66</v>
      </c>
      <c r="R119" s="5" t="s">
        <v>45</v>
      </c>
      <c r="S119" s="5" t="s">
        <v>45</v>
      </c>
    </row>
    <row r="120" spans="1:19" ht="14.25" customHeight="1" x14ac:dyDescent="0.15">
      <c r="A120" s="101" t="s">
        <v>96</v>
      </c>
      <c r="B120" s="102">
        <v>37</v>
      </c>
      <c r="C120" s="5">
        <v>299</v>
      </c>
      <c r="D120" s="5" t="s">
        <v>45</v>
      </c>
      <c r="E120" s="5" t="s">
        <v>45</v>
      </c>
      <c r="F120" s="5">
        <v>5</v>
      </c>
      <c r="G120" s="5">
        <v>31</v>
      </c>
      <c r="H120" s="5">
        <v>4</v>
      </c>
      <c r="I120" s="5">
        <v>22</v>
      </c>
      <c r="J120" s="5" t="s">
        <v>45</v>
      </c>
      <c r="K120" s="5" t="s">
        <v>45</v>
      </c>
      <c r="L120" s="5">
        <v>1</v>
      </c>
      <c r="M120" s="5">
        <v>1</v>
      </c>
      <c r="N120" s="5">
        <v>2</v>
      </c>
      <c r="O120" s="5">
        <v>79</v>
      </c>
      <c r="P120" s="5">
        <v>6</v>
      </c>
      <c r="Q120" s="5">
        <v>45</v>
      </c>
      <c r="R120" s="5" t="s">
        <v>45</v>
      </c>
      <c r="S120" s="5" t="s">
        <v>45</v>
      </c>
    </row>
    <row r="121" spans="1:19" ht="14.25" customHeight="1" x14ac:dyDescent="0.15">
      <c r="A121" s="101" t="s">
        <v>97</v>
      </c>
      <c r="B121" s="102">
        <v>10</v>
      </c>
      <c r="C121" s="5">
        <v>177</v>
      </c>
      <c r="D121" s="5" t="s">
        <v>45</v>
      </c>
      <c r="E121" s="5" t="s">
        <v>45</v>
      </c>
      <c r="F121" s="5">
        <v>1</v>
      </c>
      <c r="G121" s="5">
        <v>3</v>
      </c>
      <c r="H121" s="5" t="s">
        <v>45</v>
      </c>
      <c r="I121" s="5" t="s">
        <v>45</v>
      </c>
      <c r="J121" s="5" t="s">
        <v>45</v>
      </c>
      <c r="K121" s="5" t="s">
        <v>45</v>
      </c>
      <c r="L121" s="5" t="s">
        <v>45</v>
      </c>
      <c r="M121" s="5" t="s">
        <v>45</v>
      </c>
      <c r="N121" s="5">
        <v>2</v>
      </c>
      <c r="O121" s="5">
        <v>53</v>
      </c>
      <c r="P121" s="5">
        <v>3</v>
      </c>
      <c r="Q121" s="5">
        <v>49</v>
      </c>
      <c r="R121" s="5" t="s">
        <v>45</v>
      </c>
      <c r="S121" s="5" t="s">
        <v>45</v>
      </c>
    </row>
    <row r="122" spans="1:19" ht="27" customHeight="1" x14ac:dyDescent="0.15">
      <c r="A122" s="101" t="s">
        <v>98</v>
      </c>
      <c r="B122" s="102">
        <v>72</v>
      </c>
      <c r="C122" s="5">
        <v>713</v>
      </c>
      <c r="D122" s="5" t="s">
        <v>45</v>
      </c>
      <c r="E122" s="5" t="s">
        <v>45</v>
      </c>
      <c r="F122" s="5">
        <v>11</v>
      </c>
      <c r="G122" s="5">
        <v>36</v>
      </c>
      <c r="H122" s="5">
        <v>13</v>
      </c>
      <c r="I122" s="5">
        <v>205</v>
      </c>
      <c r="J122" s="5" t="s">
        <v>45</v>
      </c>
      <c r="K122" s="5" t="s">
        <v>45</v>
      </c>
      <c r="L122" s="5">
        <v>1</v>
      </c>
      <c r="M122" s="5">
        <v>4</v>
      </c>
      <c r="N122" s="5">
        <v>3</v>
      </c>
      <c r="O122" s="5">
        <v>20</v>
      </c>
      <c r="P122" s="5">
        <v>15</v>
      </c>
      <c r="Q122" s="5">
        <v>305</v>
      </c>
      <c r="R122" s="5" t="s">
        <v>45</v>
      </c>
      <c r="S122" s="5" t="s">
        <v>45</v>
      </c>
    </row>
    <row r="123" spans="1:19" ht="14.25" customHeight="1" x14ac:dyDescent="0.15">
      <c r="A123" s="101" t="s">
        <v>99</v>
      </c>
      <c r="B123" s="102">
        <v>15</v>
      </c>
      <c r="C123" s="5">
        <v>241</v>
      </c>
      <c r="D123" s="5" t="s">
        <v>45</v>
      </c>
      <c r="E123" s="5" t="s">
        <v>45</v>
      </c>
      <c r="F123" s="5">
        <v>1</v>
      </c>
      <c r="G123" s="5">
        <v>7</v>
      </c>
      <c r="H123" s="5">
        <v>1</v>
      </c>
      <c r="I123" s="5">
        <v>1</v>
      </c>
      <c r="J123" s="5" t="s">
        <v>45</v>
      </c>
      <c r="K123" s="5" t="s">
        <v>45</v>
      </c>
      <c r="L123" s="5" t="s">
        <v>45</v>
      </c>
      <c r="M123" s="5" t="s">
        <v>45</v>
      </c>
      <c r="N123" s="5">
        <v>1</v>
      </c>
      <c r="O123" s="5">
        <v>150</v>
      </c>
      <c r="P123" s="5">
        <v>4</v>
      </c>
      <c r="Q123" s="5">
        <v>13</v>
      </c>
      <c r="R123" s="5" t="s">
        <v>45</v>
      </c>
      <c r="S123" s="5" t="s">
        <v>45</v>
      </c>
    </row>
    <row r="124" spans="1:19" ht="14.25" customHeight="1" x14ac:dyDescent="0.15">
      <c r="A124" s="101" t="s">
        <v>100</v>
      </c>
      <c r="B124" s="102">
        <v>30</v>
      </c>
      <c r="C124" s="5">
        <v>335</v>
      </c>
      <c r="D124" s="5" t="s">
        <v>45</v>
      </c>
      <c r="E124" s="5" t="s">
        <v>45</v>
      </c>
      <c r="F124" s="5">
        <v>4</v>
      </c>
      <c r="G124" s="5">
        <v>18</v>
      </c>
      <c r="H124" s="5">
        <v>3</v>
      </c>
      <c r="I124" s="5">
        <v>22</v>
      </c>
      <c r="J124" s="5" t="s">
        <v>45</v>
      </c>
      <c r="K124" s="5" t="s">
        <v>45</v>
      </c>
      <c r="L124" s="5">
        <v>1</v>
      </c>
      <c r="M124" s="5">
        <v>7</v>
      </c>
      <c r="N124" s="5">
        <v>2</v>
      </c>
      <c r="O124" s="5">
        <v>48</v>
      </c>
      <c r="P124" s="5">
        <v>6</v>
      </c>
      <c r="Q124" s="5">
        <v>55</v>
      </c>
      <c r="R124" s="5" t="s">
        <v>45</v>
      </c>
      <c r="S124" s="5" t="s">
        <v>45</v>
      </c>
    </row>
    <row r="125" spans="1:19" ht="14.25" customHeight="1" x14ac:dyDescent="0.15">
      <c r="A125" s="101" t="s">
        <v>101</v>
      </c>
      <c r="B125" s="102">
        <v>12</v>
      </c>
      <c r="C125" s="5">
        <v>100</v>
      </c>
      <c r="D125" s="5" t="s">
        <v>45</v>
      </c>
      <c r="E125" s="5" t="s">
        <v>45</v>
      </c>
      <c r="F125" s="5">
        <v>2</v>
      </c>
      <c r="G125" s="5">
        <v>21</v>
      </c>
      <c r="H125" s="5" t="s">
        <v>45</v>
      </c>
      <c r="I125" s="5" t="s">
        <v>45</v>
      </c>
      <c r="J125" s="5" t="s">
        <v>45</v>
      </c>
      <c r="K125" s="5" t="s">
        <v>45</v>
      </c>
      <c r="L125" s="5" t="s">
        <v>45</v>
      </c>
      <c r="M125" s="5" t="s">
        <v>45</v>
      </c>
      <c r="N125" s="5" t="s">
        <v>45</v>
      </c>
      <c r="O125" s="5" t="s">
        <v>45</v>
      </c>
      <c r="P125" s="5">
        <v>3</v>
      </c>
      <c r="Q125" s="5">
        <v>24</v>
      </c>
      <c r="R125" s="5" t="s">
        <v>45</v>
      </c>
      <c r="S125" s="5" t="s">
        <v>45</v>
      </c>
    </row>
    <row r="126" spans="1:19" ht="14.25" customHeight="1" x14ac:dyDescent="0.15">
      <c r="A126" s="101" t="s">
        <v>102</v>
      </c>
      <c r="B126" s="102">
        <v>51</v>
      </c>
      <c r="C126" s="5">
        <v>483</v>
      </c>
      <c r="D126" s="5" t="s">
        <v>45</v>
      </c>
      <c r="E126" s="5" t="s">
        <v>45</v>
      </c>
      <c r="F126" s="5">
        <v>11</v>
      </c>
      <c r="G126" s="5">
        <v>119</v>
      </c>
      <c r="H126" s="5">
        <v>5</v>
      </c>
      <c r="I126" s="5">
        <v>17</v>
      </c>
      <c r="J126" s="5" t="s">
        <v>45</v>
      </c>
      <c r="K126" s="5" t="s">
        <v>45</v>
      </c>
      <c r="L126" s="5" t="s">
        <v>45</v>
      </c>
      <c r="M126" s="5" t="s">
        <v>45</v>
      </c>
      <c r="N126" s="5">
        <v>1</v>
      </c>
      <c r="O126" s="5">
        <v>44</v>
      </c>
      <c r="P126" s="5">
        <v>11</v>
      </c>
      <c r="Q126" s="5">
        <v>97</v>
      </c>
      <c r="R126" s="5" t="s">
        <v>45</v>
      </c>
      <c r="S126" s="5" t="s">
        <v>45</v>
      </c>
    </row>
    <row r="127" spans="1:19" ht="27" customHeight="1" x14ac:dyDescent="0.15">
      <c r="A127" s="101" t="s">
        <v>103</v>
      </c>
      <c r="B127" s="102">
        <v>24</v>
      </c>
      <c r="C127" s="5">
        <v>240</v>
      </c>
      <c r="D127" s="5" t="s">
        <v>45</v>
      </c>
      <c r="E127" s="5" t="s">
        <v>45</v>
      </c>
      <c r="F127" s="5">
        <v>6</v>
      </c>
      <c r="G127" s="5">
        <v>32</v>
      </c>
      <c r="H127" s="5">
        <v>1</v>
      </c>
      <c r="I127" s="5">
        <v>21</v>
      </c>
      <c r="J127" s="5" t="s">
        <v>45</v>
      </c>
      <c r="K127" s="5" t="s">
        <v>45</v>
      </c>
      <c r="L127" s="5" t="s">
        <v>45</v>
      </c>
      <c r="M127" s="5" t="s">
        <v>45</v>
      </c>
      <c r="N127" s="5">
        <v>1</v>
      </c>
      <c r="O127" s="5">
        <v>1</v>
      </c>
      <c r="P127" s="5">
        <v>6</v>
      </c>
      <c r="Q127" s="5">
        <v>40</v>
      </c>
      <c r="R127" s="5" t="s">
        <v>45</v>
      </c>
      <c r="S127" s="5" t="s">
        <v>45</v>
      </c>
    </row>
    <row r="128" spans="1:19" ht="14.25" customHeight="1" x14ac:dyDescent="0.15">
      <c r="A128" s="101" t="s">
        <v>104</v>
      </c>
      <c r="B128" s="102">
        <v>7</v>
      </c>
      <c r="C128" s="5">
        <v>24</v>
      </c>
      <c r="D128" s="5" t="s">
        <v>45</v>
      </c>
      <c r="E128" s="5" t="s">
        <v>45</v>
      </c>
      <c r="F128" s="5">
        <v>2</v>
      </c>
      <c r="G128" s="5">
        <v>11</v>
      </c>
      <c r="H128" s="5" t="s">
        <v>45</v>
      </c>
      <c r="I128" s="5" t="s">
        <v>45</v>
      </c>
      <c r="J128" s="5" t="s">
        <v>45</v>
      </c>
      <c r="K128" s="5" t="s">
        <v>45</v>
      </c>
      <c r="L128" s="5" t="s">
        <v>45</v>
      </c>
      <c r="M128" s="5" t="s">
        <v>45</v>
      </c>
      <c r="N128" s="5" t="s">
        <v>45</v>
      </c>
      <c r="O128" s="5" t="s">
        <v>45</v>
      </c>
      <c r="P128" s="5">
        <v>3</v>
      </c>
      <c r="Q128" s="5">
        <v>11</v>
      </c>
      <c r="R128" s="5" t="s">
        <v>45</v>
      </c>
      <c r="S128" s="5" t="s">
        <v>45</v>
      </c>
    </row>
    <row r="129" spans="1:19" ht="14.25" customHeight="1" x14ac:dyDescent="0.15">
      <c r="A129" s="101" t="s">
        <v>105</v>
      </c>
      <c r="B129" s="102">
        <v>11</v>
      </c>
      <c r="C129" s="5">
        <v>45</v>
      </c>
      <c r="D129" s="5" t="s">
        <v>45</v>
      </c>
      <c r="E129" s="5" t="s">
        <v>45</v>
      </c>
      <c r="F129" s="5">
        <v>2</v>
      </c>
      <c r="G129" s="5">
        <v>4</v>
      </c>
      <c r="H129" s="5" t="s">
        <v>45</v>
      </c>
      <c r="I129" s="5" t="s">
        <v>45</v>
      </c>
      <c r="J129" s="5" t="s">
        <v>45</v>
      </c>
      <c r="K129" s="5" t="s">
        <v>45</v>
      </c>
      <c r="L129" s="5" t="s">
        <v>45</v>
      </c>
      <c r="M129" s="5" t="s">
        <v>45</v>
      </c>
      <c r="N129" s="5" t="s">
        <v>45</v>
      </c>
      <c r="O129" s="5" t="s">
        <v>45</v>
      </c>
      <c r="P129" s="5">
        <v>1</v>
      </c>
      <c r="Q129" s="5">
        <v>4</v>
      </c>
      <c r="R129" s="5" t="s">
        <v>45</v>
      </c>
      <c r="S129" s="5" t="s">
        <v>45</v>
      </c>
    </row>
    <row r="130" spans="1:19" ht="14.25" customHeight="1" x14ac:dyDescent="0.15">
      <c r="A130" s="108" t="s">
        <v>106</v>
      </c>
      <c r="B130" s="102">
        <v>121</v>
      </c>
      <c r="C130" s="5">
        <v>1037</v>
      </c>
      <c r="D130" s="5" t="s">
        <v>45</v>
      </c>
      <c r="E130" s="5" t="s">
        <v>45</v>
      </c>
      <c r="F130" s="5">
        <v>7</v>
      </c>
      <c r="G130" s="5">
        <v>33</v>
      </c>
      <c r="H130" s="5">
        <v>2</v>
      </c>
      <c r="I130" s="5">
        <v>4</v>
      </c>
      <c r="J130" s="5" t="s">
        <v>45</v>
      </c>
      <c r="K130" s="5" t="s">
        <v>45</v>
      </c>
      <c r="L130" s="5" t="s">
        <v>45</v>
      </c>
      <c r="M130" s="5" t="s">
        <v>45</v>
      </c>
      <c r="N130" s="5">
        <v>1</v>
      </c>
      <c r="O130" s="5">
        <v>51</v>
      </c>
      <c r="P130" s="5">
        <v>29</v>
      </c>
      <c r="Q130" s="5">
        <v>232</v>
      </c>
      <c r="R130" s="5">
        <v>4</v>
      </c>
      <c r="S130" s="5">
        <v>30</v>
      </c>
    </row>
    <row r="131" spans="1:19" ht="14.25" customHeight="1" x14ac:dyDescent="0.15">
      <c r="A131" s="108" t="s">
        <v>107</v>
      </c>
      <c r="B131" s="102">
        <v>58</v>
      </c>
      <c r="C131" s="5">
        <v>594</v>
      </c>
      <c r="D131" s="5" t="s">
        <v>45</v>
      </c>
      <c r="E131" s="5" t="s">
        <v>45</v>
      </c>
      <c r="F131" s="5">
        <v>4</v>
      </c>
      <c r="G131" s="5">
        <v>29</v>
      </c>
      <c r="H131" s="5">
        <v>1</v>
      </c>
      <c r="I131" s="5">
        <v>1</v>
      </c>
      <c r="J131" s="5" t="s">
        <v>45</v>
      </c>
      <c r="K131" s="5" t="s">
        <v>45</v>
      </c>
      <c r="L131" s="5" t="s">
        <v>45</v>
      </c>
      <c r="M131" s="5" t="s">
        <v>45</v>
      </c>
      <c r="N131" s="5">
        <v>1</v>
      </c>
      <c r="O131" s="5">
        <v>96</v>
      </c>
      <c r="P131" s="5">
        <v>10</v>
      </c>
      <c r="Q131" s="5">
        <v>25</v>
      </c>
      <c r="R131" s="5" t="s">
        <v>45</v>
      </c>
      <c r="S131" s="5" t="s">
        <v>45</v>
      </c>
    </row>
    <row r="132" spans="1:19" ht="27" customHeight="1" x14ac:dyDescent="0.15">
      <c r="A132" s="108" t="s">
        <v>491</v>
      </c>
      <c r="B132" s="102">
        <v>29</v>
      </c>
      <c r="C132" s="5">
        <v>381</v>
      </c>
      <c r="D132" s="5" t="s">
        <v>45</v>
      </c>
      <c r="E132" s="5" t="s">
        <v>45</v>
      </c>
      <c r="F132" s="5">
        <v>5</v>
      </c>
      <c r="G132" s="5">
        <v>31</v>
      </c>
      <c r="H132" s="5">
        <v>1</v>
      </c>
      <c r="I132" s="5">
        <v>1</v>
      </c>
      <c r="J132" s="5" t="s">
        <v>45</v>
      </c>
      <c r="K132" s="5" t="s">
        <v>45</v>
      </c>
      <c r="L132" s="5" t="s">
        <v>45</v>
      </c>
      <c r="M132" s="5" t="s">
        <v>45</v>
      </c>
      <c r="N132" s="5" t="s">
        <v>45</v>
      </c>
      <c r="O132" s="5" t="s">
        <v>45</v>
      </c>
      <c r="P132" s="5">
        <v>4</v>
      </c>
      <c r="Q132" s="5">
        <v>41</v>
      </c>
      <c r="R132" s="5">
        <v>1</v>
      </c>
      <c r="S132" s="5">
        <v>2</v>
      </c>
    </row>
    <row r="133" spans="1:19" ht="14.25" customHeight="1" x14ac:dyDescent="0.15">
      <c r="A133" s="101" t="s">
        <v>109</v>
      </c>
      <c r="B133" s="102">
        <v>232</v>
      </c>
      <c r="C133" s="5">
        <v>2019</v>
      </c>
      <c r="D133" s="5" t="s">
        <v>45</v>
      </c>
      <c r="E133" s="5" t="s">
        <v>45</v>
      </c>
      <c r="F133" s="5">
        <v>5</v>
      </c>
      <c r="G133" s="5">
        <v>126</v>
      </c>
      <c r="H133" s="5">
        <v>4</v>
      </c>
      <c r="I133" s="5">
        <v>16</v>
      </c>
      <c r="J133" s="5" t="s">
        <v>45</v>
      </c>
      <c r="K133" s="5" t="s">
        <v>45</v>
      </c>
      <c r="L133" s="5">
        <v>2</v>
      </c>
      <c r="M133" s="5">
        <v>26</v>
      </c>
      <c r="N133" s="5">
        <v>2</v>
      </c>
      <c r="O133" s="5">
        <v>12</v>
      </c>
      <c r="P133" s="5">
        <v>54</v>
      </c>
      <c r="Q133" s="5">
        <v>577</v>
      </c>
      <c r="R133" s="5">
        <v>4</v>
      </c>
      <c r="S133" s="5">
        <v>69</v>
      </c>
    </row>
    <row r="134" spans="1:19" ht="14.25" customHeight="1" x14ac:dyDescent="0.15">
      <c r="A134" s="101" t="s">
        <v>110</v>
      </c>
      <c r="B134" s="102">
        <v>45</v>
      </c>
      <c r="C134" s="5">
        <v>350</v>
      </c>
      <c r="D134" s="5" t="s">
        <v>45</v>
      </c>
      <c r="E134" s="5" t="s">
        <v>45</v>
      </c>
      <c r="F134" s="5">
        <v>6</v>
      </c>
      <c r="G134" s="5">
        <v>39</v>
      </c>
      <c r="H134" s="5">
        <v>3</v>
      </c>
      <c r="I134" s="5">
        <v>27</v>
      </c>
      <c r="J134" s="5" t="s">
        <v>45</v>
      </c>
      <c r="K134" s="5" t="s">
        <v>45</v>
      </c>
      <c r="L134" s="5" t="s">
        <v>45</v>
      </c>
      <c r="M134" s="5" t="s">
        <v>45</v>
      </c>
      <c r="N134" s="5" t="s">
        <v>45</v>
      </c>
      <c r="O134" s="5" t="s">
        <v>45</v>
      </c>
      <c r="P134" s="5">
        <v>6</v>
      </c>
      <c r="Q134" s="5">
        <v>128</v>
      </c>
      <c r="R134" s="5" t="s">
        <v>45</v>
      </c>
      <c r="S134" s="5" t="s">
        <v>45</v>
      </c>
    </row>
    <row r="135" spans="1:19" ht="14.25" customHeight="1" x14ac:dyDescent="0.15">
      <c r="A135" s="101" t="s">
        <v>111</v>
      </c>
      <c r="B135" s="102">
        <v>85</v>
      </c>
      <c r="C135" s="5">
        <v>1072</v>
      </c>
      <c r="D135" s="5" t="s">
        <v>45</v>
      </c>
      <c r="E135" s="5" t="s">
        <v>45</v>
      </c>
      <c r="F135" s="5">
        <v>16</v>
      </c>
      <c r="G135" s="5">
        <v>134</v>
      </c>
      <c r="H135" s="5">
        <v>1</v>
      </c>
      <c r="I135" s="5">
        <v>2</v>
      </c>
      <c r="J135" s="5" t="s">
        <v>45</v>
      </c>
      <c r="K135" s="5" t="s">
        <v>45</v>
      </c>
      <c r="L135" s="5" t="s">
        <v>45</v>
      </c>
      <c r="M135" s="5" t="s">
        <v>45</v>
      </c>
      <c r="N135" s="5">
        <v>1</v>
      </c>
      <c r="O135" s="5">
        <v>24</v>
      </c>
      <c r="P135" s="5">
        <v>29</v>
      </c>
      <c r="Q135" s="5">
        <v>459</v>
      </c>
      <c r="R135" s="5" t="s">
        <v>45</v>
      </c>
      <c r="S135" s="5" t="s">
        <v>45</v>
      </c>
    </row>
    <row r="136" spans="1:19" ht="14.25" customHeight="1" x14ac:dyDescent="0.15">
      <c r="A136" s="101" t="s">
        <v>112</v>
      </c>
      <c r="B136" s="102">
        <v>77</v>
      </c>
      <c r="C136" s="5">
        <v>702</v>
      </c>
      <c r="D136" s="5" t="s">
        <v>45</v>
      </c>
      <c r="E136" s="5" t="s">
        <v>45</v>
      </c>
      <c r="F136" s="5">
        <v>9</v>
      </c>
      <c r="G136" s="5">
        <v>64</v>
      </c>
      <c r="H136" s="5">
        <v>1</v>
      </c>
      <c r="I136" s="5">
        <v>1</v>
      </c>
      <c r="J136" s="5" t="s">
        <v>45</v>
      </c>
      <c r="K136" s="5" t="s">
        <v>45</v>
      </c>
      <c r="L136" s="5">
        <v>2</v>
      </c>
      <c r="M136" s="5">
        <v>5</v>
      </c>
      <c r="N136" s="5" t="s">
        <v>45</v>
      </c>
      <c r="O136" s="5" t="s">
        <v>45</v>
      </c>
      <c r="P136" s="5">
        <v>23</v>
      </c>
      <c r="Q136" s="5">
        <v>239</v>
      </c>
      <c r="R136" s="5">
        <v>1</v>
      </c>
      <c r="S136" s="5">
        <v>14</v>
      </c>
    </row>
    <row r="137" spans="1:19" ht="26.25" customHeight="1" x14ac:dyDescent="0.15">
      <c r="A137" s="101" t="s">
        <v>113</v>
      </c>
      <c r="B137" s="102">
        <v>71</v>
      </c>
      <c r="C137" s="5">
        <v>369</v>
      </c>
      <c r="D137" s="5" t="s">
        <v>45</v>
      </c>
      <c r="E137" s="5" t="s">
        <v>45</v>
      </c>
      <c r="F137" s="5">
        <v>15</v>
      </c>
      <c r="G137" s="5">
        <v>82</v>
      </c>
      <c r="H137" s="5">
        <v>1</v>
      </c>
      <c r="I137" s="5">
        <v>4</v>
      </c>
      <c r="J137" s="5" t="s">
        <v>45</v>
      </c>
      <c r="K137" s="5" t="s">
        <v>45</v>
      </c>
      <c r="L137" s="5">
        <v>1</v>
      </c>
      <c r="M137" s="5">
        <v>1</v>
      </c>
      <c r="N137" s="5">
        <v>1</v>
      </c>
      <c r="O137" s="5">
        <v>1</v>
      </c>
      <c r="P137" s="5">
        <v>19</v>
      </c>
      <c r="Q137" s="5">
        <v>160</v>
      </c>
      <c r="R137" s="5">
        <v>3</v>
      </c>
      <c r="S137" s="5">
        <v>5</v>
      </c>
    </row>
    <row r="138" spans="1:19" ht="14.25" customHeight="1" x14ac:dyDescent="0.15">
      <c r="A138" s="101" t="s">
        <v>114</v>
      </c>
      <c r="B138" s="102">
        <v>57</v>
      </c>
      <c r="C138" s="5">
        <v>398</v>
      </c>
      <c r="D138" s="5" t="s">
        <v>45</v>
      </c>
      <c r="E138" s="5" t="s">
        <v>45</v>
      </c>
      <c r="F138" s="5">
        <v>3</v>
      </c>
      <c r="G138" s="5">
        <v>15</v>
      </c>
      <c r="H138" s="5">
        <v>1</v>
      </c>
      <c r="I138" s="5">
        <v>5</v>
      </c>
      <c r="J138" s="5" t="s">
        <v>45</v>
      </c>
      <c r="K138" s="5" t="s">
        <v>45</v>
      </c>
      <c r="L138" s="5">
        <v>1</v>
      </c>
      <c r="M138" s="5">
        <v>1</v>
      </c>
      <c r="N138" s="5" t="s">
        <v>45</v>
      </c>
      <c r="O138" s="5" t="s">
        <v>45</v>
      </c>
      <c r="P138" s="5">
        <v>17</v>
      </c>
      <c r="Q138" s="5">
        <v>133</v>
      </c>
      <c r="R138" s="5" t="s">
        <v>45</v>
      </c>
      <c r="S138" s="5" t="s">
        <v>45</v>
      </c>
    </row>
    <row r="139" spans="1:19" ht="14.25" customHeight="1" x14ac:dyDescent="0.15">
      <c r="A139" s="101" t="s">
        <v>115</v>
      </c>
      <c r="B139" s="102">
        <v>33</v>
      </c>
      <c r="C139" s="103">
        <v>272</v>
      </c>
      <c r="D139" s="103" t="s">
        <v>45</v>
      </c>
      <c r="E139" s="103" t="s">
        <v>45</v>
      </c>
      <c r="F139" s="103">
        <v>5</v>
      </c>
      <c r="G139" s="103">
        <v>38</v>
      </c>
      <c r="H139" s="103">
        <v>2</v>
      </c>
      <c r="I139" s="103">
        <v>10</v>
      </c>
      <c r="J139" s="103" t="s">
        <v>45</v>
      </c>
      <c r="K139" s="103" t="s">
        <v>45</v>
      </c>
      <c r="L139" s="103">
        <v>3</v>
      </c>
      <c r="M139" s="103">
        <v>9</v>
      </c>
      <c r="N139" s="103" t="s">
        <v>45</v>
      </c>
      <c r="O139" s="103" t="s">
        <v>45</v>
      </c>
      <c r="P139" s="103">
        <v>5</v>
      </c>
      <c r="Q139" s="103">
        <v>17</v>
      </c>
      <c r="R139" s="103">
        <v>1</v>
      </c>
      <c r="S139" s="103">
        <v>5</v>
      </c>
    </row>
    <row r="140" spans="1:19" ht="14.25" customHeight="1" x14ac:dyDescent="0.15">
      <c r="A140" s="101" t="s">
        <v>116</v>
      </c>
      <c r="B140" s="102">
        <v>33</v>
      </c>
      <c r="C140" s="103">
        <v>330</v>
      </c>
      <c r="D140" s="103" t="s">
        <v>45</v>
      </c>
      <c r="E140" s="103" t="s">
        <v>45</v>
      </c>
      <c r="F140" s="103">
        <v>2</v>
      </c>
      <c r="G140" s="103">
        <v>9</v>
      </c>
      <c r="H140" s="103" t="s">
        <v>45</v>
      </c>
      <c r="I140" s="103" t="s">
        <v>45</v>
      </c>
      <c r="J140" s="103" t="s">
        <v>45</v>
      </c>
      <c r="K140" s="103" t="s">
        <v>45</v>
      </c>
      <c r="L140" s="103" t="s">
        <v>45</v>
      </c>
      <c r="M140" s="103" t="s">
        <v>45</v>
      </c>
      <c r="N140" s="103" t="s">
        <v>45</v>
      </c>
      <c r="O140" s="103" t="s">
        <v>45</v>
      </c>
      <c r="P140" s="103">
        <v>8</v>
      </c>
      <c r="Q140" s="103">
        <v>116</v>
      </c>
      <c r="R140" s="103">
        <v>1</v>
      </c>
      <c r="S140" s="103">
        <v>5</v>
      </c>
    </row>
    <row r="141" spans="1:19" ht="8.4499999999999993" customHeight="1" x14ac:dyDescent="0.15">
      <c r="A141" s="107"/>
      <c r="B141" s="104"/>
      <c r="C141" s="105"/>
      <c r="D141" s="105"/>
      <c r="E141" s="105"/>
      <c r="F141" s="105"/>
      <c r="G141" s="105"/>
      <c r="H141" s="105"/>
      <c r="I141" s="105"/>
      <c r="J141" s="105"/>
      <c r="K141" s="105"/>
      <c r="L141" s="105"/>
      <c r="M141" s="105"/>
      <c r="N141" s="105"/>
      <c r="O141" s="105"/>
      <c r="P141" s="105"/>
      <c r="Q141" s="105"/>
      <c r="R141" s="105"/>
      <c r="S141" s="105"/>
    </row>
    <row r="142" spans="1:19" x14ac:dyDescent="0.15">
      <c r="A142" s="47"/>
      <c r="P142" s="486" t="s">
        <v>738</v>
      </c>
      <c r="Q142" s="486"/>
      <c r="R142" s="486"/>
      <c r="S142" s="486"/>
    </row>
    <row r="143" spans="1:19" ht="21" customHeight="1" x14ac:dyDescent="0.15">
      <c r="A143" s="474" t="s">
        <v>742</v>
      </c>
      <c r="B143" s="474"/>
      <c r="C143" s="474"/>
      <c r="D143" s="474"/>
      <c r="E143" s="474"/>
      <c r="F143" s="474"/>
      <c r="G143" s="474"/>
      <c r="H143" s="474"/>
      <c r="I143" s="474"/>
      <c r="J143" s="475" t="s">
        <v>313</v>
      </c>
      <c r="K143" s="475"/>
      <c r="L143" s="475"/>
      <c r="M143" s="475"/>
      <c r="N143" s="475"/>
      <c r="O143" s="475"/>
      <c r="P143" s="475"/>
      <c r="Q143" s="475"/>
      <c r="R143" s="51"/>
      <c r="S143" s="51"/>
    </row>
    <row r="144" spans="1:19" x14ac:dyDescent="0.15">
      <c r="A144" s="47"/>
      <c r="J144" s="13"/>
      <c r="K144" s="13"/>
      <c r="L144" s="13"/>
      <c r="M144" s="13"/>
      <c r="N144" s="13"/>
      <c r="O144" s="13"/>
      <c r="P144" s="482" t="s">
        <v>737</v>
      </c>
      <c r="Q144" s="482"/>
      <c r="R144" s="482"/>
      <c r="S144" s="482"/>
    </row>
    <row r="145" spans="1:19" ht="14.25" customHeight="1" x14ac:dyDescent="0.15">
      <c r="A145" s="416" t="s">
        <v>42</v>
      </c>
      <c r="B145" s="484" t="s">
        <v>423</v>
      </c>
      <c r="C145" s="484"/>
      <c r="D145" s="484"/>
      <c r="E145" s="484"/>
      <c r="F145" s="484"/>
      <c r="G145" s="484"/>
      <c r="H145" s="484"/>
      <c r="I145" s="485"/>
      <c r="J145" s="431" t="s">
        <v>422</v>
      </c>
      <c r="K145" s="431"/>
      <c r="L145" s="431"/>
      <c r="M145" s="431"/>
      <c r="N145" s="431"/>
      <c r="O145" s="431"/>
      <c r="P145" s="431"/>
      <c r="Q145" s="431"/>
      <c r="R145" s="44"/>
      <c r="S145" s="44"/>
    </row>
    <row r="146" spans="1:19" ht="13.5" customHeight="1" x14ac:dyDescent="0.15">
      <c r="A146" s="416"/>
      <c r="B146" s="417" t="s">
        <v>307</v>
      </c>
      <c r="C146" s="417"/>
      <c r="D146" s="417" t="s">
        <v>306</v>
      </c>
      <c r="E146" s="417"/>
      <c r="F146" s="417" t="s">
        <v>305</v>
      </c>
      <c r="G146" s="417"/>
      <c r="H146" s="417" t="s">
        <v>304</v>
      </c>
      <c r="I146" s="417"/>
      <c r="J146" s="417" t="s">
        <v>303</v>
      </c>
      <c r="K146" s="417"/>
      <c r="L146" s="417" t="s">
        <v>81</v>
      </c>
      <c r="M146" s="417"/>
      <c r="N146" s="417" t="s">
        <v>301</v>
      </c>
      <c r="O146" s="417"/>
      <c r="P146" s="417" t="s">
        <v>457</v>
      </c>
      <c r="Q146" s="418"/>
      <c r="R146" s="480"/>
      <c r="S146" s="481"/>
    </row>
    <row r="147" spans="1:19" ht="13.5" customHeight="1" x14ac:dyDescent="0.15">
      <c r="A147" s="416"/>
      <c r="B147" s="417"/>
      <c r="C147" s="417"/>
      <c r="D147" s="417"/>
      <c r="E147" s="417"/>
      <c r="F147" s="417"/>
      <c r="G147" s="417"/>
      <c r="H147" s="417"/>
      <c r="I147" s="417"/>
      <c r="J147" s="417"/>
      <c r="K147" s="417"/>
      <c r="L147" s="417"/>
      <c r="M147" s="417"/>
      <c r="N147" s="417"/>
      <c r="O147" s="417"/>
      <c r="P147" s="417"/>
      <c r="Q147" s="418"/>
      <c r="R147" s="481"/>
      <c r="S147" s="481"/>
    </row>
    <row r="148" spans="1:19" ht="14.25" customHeight="1" x14ac:dyDescent="0.15">
      <c r="A148" s="431"/>
      <c r="B148" s="100" t="s">
        <v>3</v>
      </c>
      <c r="C148" s="100" t="s">
        <v>4</v>
      </c>
      <c r="D148" s="100" t="s">
        <v>3</v>
      </c>
      <c r="E148" s="100" t="s">
        <v>4</v>
      </c>
      <c r="F148" s="100" t="s">
        <v>3</v>
      </c>
      <c r="G148" s="100" t="s">
        <v>4</v>
      </c>
      <c r="H148" s="100" t="s">
        <v>3</v>
      </c>
      <c r="I148" s="100" t="s">
        <v>4</v>
      </c>
      <c r="J148" s="100" t="s">
        <v>3</v>
      </c>
      <c r="K148" s="100" t="s">
        <v>4</v>
      </c>
      <c r="L148" s="100" t="s">
        <v>3</v>
      </c>
      <c r="M148" s="100" t="s">
        <v>4</v>
      </c>
      <c r="N148" s="100" t="s">
        <v>3</v>
      </c>
      <c r="O148" s="100" t="s">
        <v>4</v>
      </c>
      <c r="P148" s="100" t="s">
        <v>3</v>
      </c>
      <c r="Q148" s="336" t="s">
        <v>4</v>
      </c>
      <c r="R148" s="337"/>
      <c r="S148" s="337"/>
    </row>
    <row r="149" spans="1:19" ht="8.4499999999999993" customHeight="1" x14ac:dyDescent="0.15">
      <c r="A149" s="57"/>
      <c r="B149" s="95"/>
      <c r="C149" s="14"/>
      <c r="D149" s="14"/>
      <c r="E149" s="14"/>
      <c r="F149" s="14"/>
      <c r="G149" s="14"/>
      <c r="H149" s="14"/>
      <c r="I149" s="14"/>
      <c r="J149" s="14"/>
      <c r="K149" s="14"/>
      <c r="L149" s="14"/>
      <c r="M149" s="14"/>
      <c r="N149" s="14"/>
      <c r="O149" s="14"/>
      <c r="P149" s="14"/>
      <c r="Q149" s="14"/>
      <c r="R149" s="51"/>
      <c r="S149" s="51"/>
    </row>
    <row r="150" spans="1:19" s="50" customFormat="1" ht="14.25" customHeight="1" x14ac:dyDescent="0.15">
      <c r="A150" s="101" t="s">
        <v>82</v>
      </c>
      <c r="B150" s="102">
        <v>2</v>
      </c>
      <c r="C150" s="5">
        <v>6</v>
      </c>
      <c r="D150" s="5">
        <v>3</v>
      </c>
      <c r="E150" s="5">
        <v>12</v>
      </c>
      <c r="F150" s="5" t="s">
        <v>45</v>
      </c>
      <c r="G150" s="5" t="s">
        <v>45</v>
      </c>
      <c r="H150" s="5">
        <v>2</v>
      </c>
      <c r="I150" s="5">
        <v>61</v>
      </c>
      <c r="J150" s="5">
        <v>2</v>
      </c>
      <c r="K150" s="5">
        <v>511</v>
      </c>
      <c r="L150" s="5">
        <v>7</v>
      </c>
      <c r="M150" s="5">
        <v>47</v>
      </c>
      <c r="N150" s="5" t="s">
        <v>45</v>
      </c>
      <c r="O150" s="5" t="s">
        <v>45</v>
      </c>
      <c r="P150" s="5">
        <v>2</v>
      </c>
      <c r="Q150" s="5">
        <v>2</v>
      </c>
      <c r="R150" s="64"/>
      <c r="S150" s="64"/>
    </row>
    <row r="151" spans="1:19" s="50" customFormat="1" ht="14.25" customHeight="1" x14ac:dyDescent="0.15">
      <c r="A151" s="101" t="s">
        <v>83</v>
      </c>
      <c r="B151" s="102">
        <v>1</v>
      </c>
      <c r="C151" s="5">
        <v>2</v>
      </c>
      <c r="D151" s="5">
        <v>2</v>
      </c>
      <c r="E151" s="5">
        <v>9</v>
      </c>
      <c r="F151" s="5">
        <v>2</v>
      </c>
      <c r="G151" s="5">
        <v>5</v>
      </c>
      <c r="H151" s="5">
        <v>2</v>
      </c>
      <c r="I151" s="5">
        <v>3</v>
      </c>
      <c r="J151" s="5">
        <v>1</v>
      </c>
      <c r="K151" s="5">
        <v>2</v>
      </c>
      <c r="L151" s="5">
        <v>5</v>
      </c>
      <c r="M151" s="5">
        <v>84</v>
      </c>
      <c r="N151" s="5" t="s">
        <v>45</v>
      </c>
      <c r="O151" s="5" t="s">
        <v>45</v>
      </c>
      <c r="P151" s="5" t="s">
        <v>45</v>
      </c>
      <c r="Q151" s="5" t="s">
        <v>45</v>
      </c>
      <c r="R151" s="64"/>
      <c r="S151" s="64"/>
    </row>
    <row r="152" spans="1:19" s="50" customFormat="1" ht="14.25" customHeight="1" x14ac:dyDescent="0.15">
      <c r="A152" s="101" t="s">
        <v>84</v>
      </c>
      <c r="B152" s="102">
        <v>12</v>
      </c>
      <c r="C152" s="5">
        <v>33</v>
      </c>
      <c r="D152" s="5">
        <v>10</v>
      </c>
      <c r="E152" s="5">
        <v>31</v>
      </c>
      <c r="F152" s="5">
        <v>54</v>
      </c>
      <c r="G152" s="5">
        <v>225</v>
      </c>
      <c r="H152" s="5">
        <v>14</v>
      </c>
      <c r="I152" s="5">
        <v>27</v>
      </c>
      <c r="J152" s="5">
        <v>8</v>
      </c>
      <c r="K152" s="5">
        <v>157</v>
      </c>
      <c r="L152" s="5">
        <v>13</v>
      </c>
      <c r="M152" s="5">
        <v>366</v>
      </c>
      <c r="N152" s="5">
        <v>1</v>
      </c>
      <c r="O152" s="5">
        <v>7</v>
      </c>
      <c r="P152" s="5">
        <v>6</v>
      </c>
      <c r="Q152" s="5">
        <v>186</v>
      </c>
      <c r="R152" s="64"/>
      <c r="S152" s="64"/>
    </row>
    <row r="153" spans="1:19" s="50" customFormat="1" ht="14.25" customHeight="1" x14ac:dyDescent="0.15">
      <c r="A153" s="101" t="s">
        <v>85</v>
      </c>
      <c r="B153" s="102">
        <v>7</v>
      </c>
      <c r="C153" s="5">
        <v>22</v>
      </c>
      <c r="D153" s="5">
        <v>9</v>
      </c>
      <c r="E153" s="5">
        <v>30</v>
      </c>
      <c r="F153" s="5">
        <v>28</v>
      </c>
      <c r="G153" s="5">
        <v>119</v>
      </c>
      <c r="H153" s="5">
        <v>18</v>
      </c>
      <c r="I153" s="5">
        <v>39</v>
      </c>
      <c r="J153" s="5">
        <v>12</v>
      </c>
      <c r="K153" s="5">
        <v>64</v>
      </c>
      <c r="L153" s="5">
        <v>18</v>
      </c>
      <c r="M153" s="5">
        <v>138</v>
      </c>
      <c r="N153" s="5">
        <v>1</v>
      </c>
      <c r="O153" s="5">
        <v>11</v>
      </c>
      <c r="P153" s="5">
        <v>4</v>
      </c>
      <c r="Q153" s="5">
        <v>8</v>
      </c>
      <c r="R153" s="64"/>
      <c r="S153" s="64"/>
    </row>
    <row r="154" spans="1:19" s="50" customFormat="1" ht="14.25" customHeight="1" x14ac:dyDescent="0.15">
      <c r="A154" s="101" t="s">
        <v>86</v>
      </c>
      <c r="B154" s="102">
        <v>4</v>
      </c>
      <c r="C154" s="5">
        <v>20</v>
      </c>
      <c r="D154" s="5">
        <v>2</v>
      </c>
      <c r="E154" s="5">
        <v>3</v>
      </c>
      <c r="F154" s="5">
        <v>3</v>
      </c>
      <c r="G154" s="5">
        <v>22</v>
      </c>
      <c r="H154" s="5">
        <v>9</v>
      </c>
      <c r="I154" s="5">
        <v>26</v>
      </c>
      <c r="J154" s="5">
        <v>1</v>
      </c>
      <c r="K154" s="5">
        <v>1</v>
      </c>
      <c r="L154" s="5">
        <v>7</v>
      </c>
      <c r="M154" s="5">
        <v>131</v>
      </c>
      <c r="N154" s="5" t="s">
        <v>45</v>
      </c>
      <c r="O154" s="5" t="s">
        <v>45</v>
      </c>
      <c r="P154" s="5">
        <v>1</v>
      </c>
      <c r="Q154" s="5">
        <v>1</v>
      </c>
      <c r="R154" s="64"/>
      <c r="S154" s="64"/>
    </row>
    <row r="155" spans="1:19" s="50" customFormat="1" ht="27" customHeight="1" x14ac:dyDescent="0.15">
      <c r="A155" s="101" t="s">
        <v>418</v>
      </c>
      <c r="B155" s="102">
        <v>1</v>
      </c>
      <c r="C155" s="5">
        <v>1</v>
      </c>
      <c r="D155" s="5">
        <v>2</v>
      </c>
      <c r="E155" s="5">
        <v>14</v>
      </c>
      <c r="F155" s="5">
        <v>3</v>
      </c>
      <c r="G155" s="5">
        <v>40</v>
      </c>
      <c r="H155" s="5">
        <v>4</v>
      </c>
      <c r="I155" s="5">
        <v>10</v>
      </c>
      <c r="J155" s="5">
        <v>2</v>
      </c>
      <c r="K155" s="5">
        <v>10</v>
      </c>
      <c r="L155" s="5">
        <v>2</v>
      </c>
      <c r="M155" s="5">
        <v>47</v>
      </c>
      <c r="N155" s="5" t="s">
        <v>45</v>
      </c>
      <c r="O155" s="5" t="s">
        <v>45</v>
      </c>
      <c r="P155" s="5" t="s">
        <v>45</v>
      </c>
      <c r="Q155" s="5" t="s">
        <v>45</v>
      </c>
      <c r="R155" s="64"/>
      <c r="S155" s="64"/>
    </row>
    <row r="156" spans="1:19" s="50" customFormat="1" ht="14.25" customHeight="1" x14ac:dyDescent="0.15">
      <c r="A156" s="101" t="s">
        <v>87</v>
      </c>
      <c r="B156" s="102">
        <v>11</v>
      </c>
      <c r="C156" s="5">
        <v>24</v>
      </c>
      <c r="D156" s="5">
        <v>6</v>
      </c>
      <c r="E156" s="5">
        <v>16</v>
      </c>
      <c r="F156" s="5">
        <v>36</v>
      </c>
      <c r="G156" s="5">
        <v>231</v>
      </c>
      <c r="H156" s="5">
        <v>27</v>
      </c>
      <c r="I156" s="5">
        <v>94</v>
      </c>
      <c r="J156" s="5">
        <v>10</v>
      </c>
      <c r="K156" s="5">
        <v>108</v>
      </c>
      <c r="L156" s="5">
        <v>23</v>
      </c>
      <c r="M156" s="5">
        <v>259</v>
      </c>
      <c r="N156" s="5" t="s">
        <v>45</v>
      </c>
      <c r="O156" s="5" t="s">
        <v>45</v>
      </c>
      <c r="P156" s="5">
        <v>7</v>
      </c>
      <c r="Q156" s="5">
        <v>12</v>
      </c>
      <c r="R156" s="64"/>
      <c r="S156" s="64"/>
    </row>
    <row r="157" spans="1:19" s="50" customFormat="1" ht="14.25" customHeight="1" x14ac:dyDescent="0.15">
      <c r="A157" s="101" t="s">
        <v>88</v>
      </c>
      <c r="B157" s="102">
        <v>7</v>
      </c>
      <c r="C157" s="5">
        <v>19</v>
      </c>
      <c r="D157" s="5">
        <v>3</v>
      </c>
      <c r="E157" s="5">
        <v>5</v>
      </c>
      <c r="F157" s="5">
        <v>16</v>
      </c>
      <c r="G157" s="5">
        <v>49</v>
      </c>
      <c r="H157" s="5">
        <v>14</v>
      </c>
      <c r="I157" s="5">
        <v>26</v>
      </c>
      <c r="J157" s="5">
        <v>7</v>
      </c>
      <c r="K157" s="5">
        <v>42</v>
      </c>
      <c r="L157" s="5">
        <v>7</v>
      </c>
      <c r="M157" s="5">
        <v>53</v>
      </c>
      <c r="N157" s="5" t="s">
        <v>45</v>
      </c>
      <c r="O157" s="5" t="s">
        <v>45</v>
      </c>
      <c r="P157" s="5">
        <v>1</v>
      </c>
      <c r="Q157" s="5">
        <v>1</v>
      </c>
      <c r="R157" s="64"/>
      <c r="S157" s="64"/>
    </row>
    <row r="158" spans="1:19" s="50" customFormat="1" ht="14.25" customHeight="1" x14ac:dyDescent="0.15">
      <c r="A158" s="101" t="s">
        <v>89</v>
      </c>
      <c r="B158" s="102">
        <v>1</v>
      </c>
      <c r="C158" s="5">
        <v>1</v>
      </c>
      <c r="D158" s="5">
        <v>4</v>
      </c>
      <c r="E158" s="5">
        <v>5</v>
      </c>
      <c r="F158" s="5">
        <v>20</v>
      </c>
      <c r="G158" s="5">
        <v>81</v>
      </c>
      <c r="H158" s="5">
        <v>15</v>
      </c>
      <c r="I158" s="5">
        <v>26</v>
      </c>
      <c r="J158" s="5">
        <v>6</v>
      </c>
      <c r="K158" s="5">
        <v>16</v>
      </c>
      <c r="L158" s="5">
        <v>9</v>
      </c>
      <c r="M158" s="5">
        <v>147</v>
      </c>
      <c r="N158" s="5" t="s">
        <v>45</v>
      </c>
      <c r="O158" s="5" t="s">
        <v>45</v>
      </c>
      <c r="P158" s="5">
        <v>4</v>
      </c>
      <c r="Q158" s="5">
        <v>6</v>
      </c>
      <c r="R158" s="64"/>
      <c r="S158" s="64"/>
    </row>
    <row r="159" spans="1:19" s="50" customFormat="1" ht="14.25" customHeight="1" x14ac:dyDescent="0.15">
      <c r="A159" s="101" t="s">
        <v>419</v>
      </c>
      <c r="B159" s="102">
        <v>16</v>
      </c>
      <c r="C159" s="5">
        <v>40</v>
      </c>
      <c r="D159" s="5">
        <v>9</v>
      </c>
      <c r="E159" s="5">
        <v>100</v>
      </c>
      <c r="F159" s="5">
        <v>12</v>
      </c>
      <c r="G159" s="5">
        <v>164</v>
      </c>
      <c r="H159" s="5">
        <v>10</v>
      </c>
      <c r="I159" s="5">
        <v>28</v>
      </c>
      <c r="J159" s="5">
        <v>14</v>
      </c>
      <c r="K159" s="5">
        <v>80</v>
      </c>
      <c r="L159" s="5">
        <v>31</v>
      </c>
      <c r="M159" s="5">
        <v>365</v>
      </c>
      <c r="N159" s="5">
        <v>1</v>
      </c>
      <c r="O159" s="5">
        <v>5</v>
      </c>
      <c r="P159" s="5">
        <v>10</v>
      </c>
      <c r="Q159" s="5">
        <v>50</v>
      </c>
      <c r="R159" s="64"/>
      <c r="S159" s="64"/>
    </row>
    <row r="160" spans="1:19" s="50" customFormat="1" ht="27" customHeight="1" x14ac:dyDescent="0.15">
      <c r="A160" s="101" t="s">
        <v>90</v>
      </c>
      <c r="B160" s="102">
        <v>12</v>
      </c>
      <c r="C160" s="5">
        <v>73</v>
      </c>
      <c r="D160" s="5">
        <v>4</v>
      </c>
      <c r="E160" s="5">
        <v>12</v>
      </c>
      <c r="F160" s="5">
        <v>41</v>
      </c>
      <c r="G160" s="5">
        <v>272</v>
      </c>
      <c r="H160" s="5">
        <v>20</v>
      </c>
      <c r="I160" s="5">
        <v>82</v>
      </c>
      <c r="J160" s="5">
        <v>14</v>
      </c>
      <c r="K160" s="5">
        <v>163</v>
      </c>
      <c r="L160" s="5">
        <v>28</v>
      </c>
      <c r="M160" s="5">
        <v>204</v>
      </c>
      <c r="N160" s="5" t="s">
        <v>45</v>
      </c>
      <c r="O160" s="5" t="s">
        <v>45</v>
      </c>
      <c r="P160" s="5">
        <v>8</v>
      </c>
      <c r="Q160" s="5">
        <v>93</v>
      </c>
      <c r="R160" s="64"/>
      <c r="S160" s="64"/>
    </row>
    <row r="161" spans="1:19" s="50" customFormat="1" ht="14.25" customHeight="1" x14ac:dyDescent="0.15">
      <c r="A161" s="101" t="s">
        <v>91</v>
      </c>
      <c r="B161" s="102">
        <v>2</v>
      </c>
      <c r="C161" s="5">
        <v>8</v>
      </c>
      <c r="D161" s="5">
        <v>3</v>
      </c>
      <c r="E161" s="5">
        <v>10</v>
      </c>
      <c r="F161" s="5">
        <v>13</v>
      </c>
      <c r="G161" s="5">
        <v>139</v>
      </c>
      <c r="H161" s="5">
        <v>9</v>
      </c>
      <c r="I161" s="5">
        <v>48</v>
      </c>
      <c r="J161" s="5">
        <v>2</v>
      </c>
      <c r="K161" s="5">
        <v>20</v>
      </c>
      <c r="L161" s="5">
        <v>7</v>
      </c>
      <c r="M161" s="5">
        <v>93</v>
      </c>
      <c r="N161" s="5">
        <v>1</v>
      </c>
      <c r="O161" s="5">
        <v>7</v>
      </c>
      <c r="P161" s="5" t="s">
        <v>45</v>
      </c>
      <c r="Q161" s="5" t="s">
        <v>45</v>
      </c>
      <c r="R161" s="64"/>
      <c r="S161" s="64"/>
    </row>
    <row r="162" spans="1:19" s="50" customFormat="1" ht="14.25" customHeight="1" x14ac:dyDescent="0.15">
      <c r="A162" s="101" t="s">
        <v>92</v>
      </c>
      <c r="B162" s="102">
        <v>1</v>
      </c>
      <c r="C162" s="5">
        <v>2</v>
      </c>
      <c r="D162" s="5">
        <v>5</v>
      </c>
      <c r="E162" s="5">
        <v>9</v>
      </c>
      <c r="F162" s="5">
        <v>5</v>
      </c>
      <c r="G162" s="5">
        <v>12</v>
      </c>
      <c r="H162" s="5">
        <v>4</v>
      </c>
      <c r="I162" s="5">
        <v>70</v>
      </c>
      <c r="J162" s="5">
        <v>3</v>
      </c>
      <c r="K162" s="5">
        <v>4</v>
      </c>
      <c r="L162" s="5">
        <v>6</v>
      </c>
      <c r="M162" s="5">
        <v>483</v>
      </c>
      <c r="N162" s="5" t="s">
        <v>45</v>
      </c>
      <c r="O162" s="5" t="s">
        <v>45</v>
      </c>
      <c r="P162" s="5">
        <v>7</v>
      </c>
      <c r="Q162" s="5">
        <v>180</v>
      </c>
      <c r="R162" s="64"/>
      <c r="S162" s="64"/>
    </row>
    <row r="163" spans="1:19" s="50" customFormat="1" ht="14.25" customHeight="1" x14ac:dyDescent="0.15">
      <c r="A163" s="101" t="s">
        <v>420</v>
      </c>
      <c r="B163" s="102">
        <v>3</v>
      </c>
      <c r="C163" s="5">
        <v>7</v>
      </c>
      <c r="D163" s="5">
        <v>4</v>
      </c>
      <c r="E163" s="5">
        <v>117</v>
      </c>
      <c r="F163" s="5">
        <v>5</v>
      </c>
      <c r="G163" s="5">
        <v>142</v>
      </c>
      <c r="H163" s="5">
        <v>4</v>
      </c>
      <c r="I163" s="5">
        <v>11</v>
      </c>
      <c r="J163" s="5">
        <v>1</v>
      </c>
      <c r="K163" s="5">
        <v>12</v>
      </c>
      <c r="L163" s="5">
        <v>4</v>
      </c>
      <c r="M163" s="5">
        <v>26</v>
      </c>
      <c r="N163" s="5">
        <v>1</v>
      </c>
      <c r="O163" s="5">
        <v>8</v>
      </c>
      <c r="P163" s="5">
        <v>6</v>
      </c>
      <c r="Q163" s="5">
        <v>509</v>
      </c>
      <c r="R163" s="64"/>
      <c r="S163" s="64"/>
    </row>
    <row r="164" spans="1:19" s="50" customFormat="1" ht="14.25" customHeight="1" x14ac:dyDescent="0.15">
      <c r="A164" s="101" t="s">
        <v>421</v>
      </c>
      <c r="B164" s="102">
        <v>5</v>
      </c>
      <c r="C164" s="5">
        <v>10</v>
      </c>
      <c r="D164" s="5" t="s">
        <v>45</v>
      </c>
      <c r="E164" s="5" t="s">
        <v>45</v>
      </c>
      <c r="F164" s="5">
        <v>3</v>
      </c>
      <c r="G164" s="5">
        <v>36</v>
      </c>
      <c r="H164" s="5">
        <v>3</v>
      </c>
      <c r="I164" s="5">
        <v>127</v>
      </c>
      <c r="J164" s="5" t="s">
        <v>45</v>
      </c>
      <c r="K164" s="5" t="s">
        <v>45</v>
      </c>
      <c r="L164" s="5">
        <v>4</v>
      </c>
      <c r="M164" s="5">
        <v>12</v>
      </c>
      <c r="N164" s="5" t="s">
        <v>45</v>
      </c>
      <c r="O164" s="5" t="s">
        <v>45</v>
      </c>
      <c r="P164" s="5">
        <v>6</v>
      </c>
      <c r="Q164" s="5">
        <v>18</v>
      </c>
      <c r="R164" s="64"/>
      <c r="S164" s="64"/>
    </row>
    <row r="165" spans="1:19" s="50" customFormat="1" ht="27" customHeight="1" x14ac:dyDescent="0.15">
      <c r="A165" s="101" t="s">
        <v>93</v>
      </c>
      <c r="B165" s="102">
        <v>11</v>
      </c>
      <c r="C165" s="5">
        <v>23</v>
      </c>
      <c r="D165" s="5">
        <v>8</v>
      </c>
      <c r="E165" s="5">
        <v>25</v>
      </c>
      <c r="F165" s="5">
        <v>13</v>
      </c>
      <c r="G165" s="5">
        <v>121</v>
      </c>
      <c r="H165" s="5">
        <v>16</v>
      </c>
      <c r="I165" s="5">
        <v>228</v>
      </c>
      <c r="J165" s="5">
        <v>8</v>
      </c>
      <c r="K165" s="5">
        <v>74</v>
      </c>
      <c r="L165" s="5">
        <v>21</v>
      </c>
      <c r="M165" s="5">
        <v>706</v>
      </c>
      <c r="N165" s="5" t="s">
        <v>45</v>
      </c>
      <c r="O165" s="5" t="s">
        <v>45</v>
      </c>
      <c r="P165" s="5">
        <v>10</v>
      </c>
      <c r="Q165" s="5">
        <v>71</v>
      </c>
      <c r="R165" s="64"/>
      <c r="S165" s="64"/>
    </row>
    <row r="166" spans="1:19" s="50" customFormat="1" ht="14.25" customHeight="1" x14ac:dyDescent="0.15">
      <c r="A166" s="101" t="s">
        <v>94</v>
      </c>
      <c r="B166" s="102">
        <v>13</v>
      </c>
      <c r="C166" s="5">
        <v>30</v>
      </c>
      <c r="D166" s="5">
        <v>8</v>
      </c>
      <c r="E166" s="5">
        <v>116</v>
      </c>
      <c r="F166" s="5">
        <v>14</v>
      </c>
      <c r="G166" s="5">
        <v>107</v>
      </c>
      <c r="H166" s="5">
        <v>11</v>
      </c>
      <c r="I166" s="5">
        <v>34</v>
      </c>
      <c r="J166" s="5">
        <v>3</v>
      </c>
      <c r="K166" s="5">
        <v>10</v>
      </c>
      <c r="L166" s="5">
        <v>16</v>
      </c>
      <c r="M166" s="5">
        <v>301</v>
      </c>
      <c r="N166" s="5">
        <v>1</v>
      </c>
      <c r="O166" s="5">
        <v>7</v>
      </c>
      <c r="P166" s="5">
        <v>4</v>
      </c>
      <c r="Q166" s="5">
        <v>6</v>
      </c>
      <c r="R166" s="64"/>
      <c r="S166" s="64"/>
    </row>
    <row r="167" spans="1:19" s="50" customFormat="1" ht="14.25" customHeight="1" x14ac:dyDescent="0.15">
      <c r="A167" s="101" t="s">
        <v>95</v>
      </c>
      <c r="B167" s="102">
        <v>5</v>
      </c>
      <c r="C167" s="5">
        <v>10</v>
      </c>
      <c r="D167" s="5">
        <v>3</v>
      </c>
      <c r="E167" s="5">
        <v>12</v>
      </c>
      <c r="F167" s="5">
        <v>5</v>
      </c>
      <c r="G167" s="5">
        <v>25</v>
      </c>
      <c r="H167" s="5">
        <v>2</v>
      </c>
      <c r="I167" s="5">
        <v>5</v>
      </c>
      <c r="J167" s="5">
        <v>2</v>
      </c>
      <c r="K167" s="5">
        <v>2</v>
      </c>
      <c r="L167" s="5">
        <v>1</v>
      </c>
      <c r="M167" s="5">
        <v>3</v>
      </c>
      <c r="N167" s="5">
        <v>1</v>
      </c>
      <c r="O167" s="5">
        <v>8</v>
      </c>
      <c r="P167" s="5">
        <v>1</v>
      </c>
      <c r="Q167" s="5">
        <v>25</v>
      </c>
      <c r="R167" s="64"/>
      <c r="S167" s="64"/>
    </row>
    <row r="168" spans="1:19" s="50" customFormat="1" ht="14.25" customHeight="1" x14ac:dyDescent="0.15">
      <c r="A168" s="101" t="s">
        <v>96</v>
      </c>
      <c r="B168" s="102">
        <v>3</v>
      </c>
      <c r="C168" s="5">
        <v>7</v>
      </c>
      <c r="D168" s="5">
        <v>4</v>
      </c>
      <c r="E168" s="5">
        <v>8</v>
      </c>
      <c r="F168" s="5">
        <v>3</v>
      </c>
      <c r="G168" s="5">
        <v>12</v>
      </c>
      <c r="H168" s="5">
        <v>4</v>
      </c>
      <c r="I168" s="5">
        <v>20</v>
      </c>
      <c r="J168" s="5">
        <v>2</v>
      </c>
      <c r="K168" s="5">
        <v>11</v>
      </c>
      <c r="L168" s="5">
        <v>3</v>
      </c>
      <c r="M168" s="5">
        <v>63</v>
      </c>
      <c r="N168" s="5" t="s">
        <v>45</v>
      </c>
      <c r="O168" s="5" t="s">
        <v>45</v>
      </c>
      <c r="P168" s="5" t="s">
        <v>45</v>
      </c>
      <c r="Q168" s="5" t="s">
        <v>45</v>
      </c>
      <c r="R168" s="64"/>
      <c r="S168" s="64"/>
    </row>
    <row r="169" spans="1:19" s="50" customFormat="1" ht="14.25" customHeight="1" x14ac:dyDescent="0.15">
      <c r="A169" s="101" t="s">
        <v>97</v>
      </c>
      <c r="B169" s="102" t="s">
        <v>45</v>
      </c>
      <c r="C169" s="5" t="s">
        <v>45</v>
      </c>
      <c r="D169" s="5" t="s">
        <v>45</v>
      </c>
      <c r="E169" s="5" t="s">
        <v>45</v>
      </c>
      <c r="F169" s="5">
        <v>2</v>
      </c>
      <c r="G169" s="5">
        <v>59</v>
      </c>
      <c r="H169" s="5">
        <v>1</v>
      </c>
      <c r="I169" s="5">
        <v>10</v>
      </c>
      <c r="J169" s="5" t="s">
        <v>45</v>
      </c>
      <c r="K169" s="5" t="s">
        <v>45</v>
      </c>
      <c r="L169" s="5" t="s">
        <v>45</v>
      </c>
      <c r="M169" s="5" t="s">
        <v>45</v>
      </c>
      <c r="N169" s="5" t="s">
        <v>45</v>
      </c>
      <c r="O169" s="5" t="s">
        <v>45</v>
      </c>
      <c r="P169" s="5">
        <v>1</v>
      </c>
      <c r="Q169" s="5">
        <v>3</v>
      </c>
      <c r="R169" s="64"/>
      <c r="S169" s="64"/>
    </row>
    <row r="170" spans="1:19" s="50" customFormat="1" ht="27" customHeight="1" x14ac:dyDescent="0.15">
      <c r="A170" s="101" t="s">
        <v>98</v>
      </c>
      <c r="B170" s="102">
        <v>6</v>
      </c>
      <c r="C170" s="5">
        <v>31</v>
      </c>
      <c r="D170" s="5">
        <v>2</v>
      </c>
      <c r="E170" s="5">
        <v>2</v>
      </c>
      <c r="F170" s="5">
        <v>5</v>
      </c>
      <c r="G170" s="5">
        <v>40</v>
      </c>
      <c r="H170" s="5">
        <v>3</v>
      </c>
      <c r="I170" s="5">
        <v>9</v>
      </c>
      <c r="J170" s="5">
        <v>7</v>
      </c>
      <c r="K170" s="5">
        <v>24</v>
      </c>
      <c r="L170" s="5">
        <v>3</v>
      </c>
      <c r="M170" s="5">
        <v>29</v>
      </c>
      <c r="N170" s="5" t="s">
        <v>45</v>
      </c>
      <c r="O170" s="5" t="s">
        <v>45</v>
      </c>
      <c r="P170" s="5">
        <v>3</v>
      </c>
      <c r="Q170" s="5">
        <v>8</v>
      </c>
      <c r="R170" s="64"/>
      <c r="S170" s="64"/>
    </row>
    <row r="171" spans="1:19" s="50" customFormat="1" ht="14.25" customHeight="1" x14ac:dyDescent="0.15">
      <c r="A171" s="101" t="s">
        <v>99</v>
      </c>
      <c r="B171" s="102">
        <v>2</v>
      </c>
      <c r="C171" s="5">
        <v>8</v>
      </c>
      <c r="D171" s="5" t="s">
        <v>45</v>
      </c>
      <c r="E171" s="5" t="s">
        <v>45</v>
      </c>
      <c r="F171" s="5">
        <v>1</v>
      </c>
      <c r="G171" s="5">
        <v>6</v>
      </c>
      <c r="H171" s="5" t="s">
        <v>45</v>
      </c>
      <c r="I171" s="5" t="s">
        <v>45</v>
      </c>
      <c r="J171" s="5">
        <v>1</v>
      </c>
      <c r="K171" s="5">
        <v>2</v>
      </c>
      <c r="L171" s="5">
        <v>4</v>
      </c>
      <c r="M171" s="5">
        <v>54</v>
      </c>
      <c r="N171" s="5" t="s">
        <v>45</v>
      </c>
      <c r="O171" s="5" t="s">
        <v>45</v>
      </c>
      <c r="P171" s="5" t="s">
        <v>45</v>
      </c>
      <c r="Q171" s="5" t="s">
        <v>45</v>
      </c>
      <c r="R171" s="64"/>
      <c r="S171" s="64"/>
    </row>
    <row r="172" spans="1:19" s="50" customFormat="1" ht="14.25" customHeight="1" x14ac:dyDescent="0.15">
      <c r="A172" s="101" t="s">
        <v>100</v>
      </c>
      <c r="B172" s="102">
        <v>5</v>
      </c>
      <c r="C172" s="5">
        <v>15</v>
      </c>
      <c r="D172" s="5">
        <v>2</v>
      </c>
      <c r="E172" s="5">
        <v>9</v>
      </c>
      <c r="F172" s="5" t="s">
        <v>45</v>
      </c>
      <c r="G172" s="5" t="s">
        <v>45</v>
      </c>
      <c r="H172" s="5" t="s">
        <v>45</v>
      </c>
      <c r="I172" s="5" t="s">
        <v>45</v>
      </c>
      <c r="J172" s="5">
        <v>1</v>
      </c>
      <c r="K172" s="5">
        <v>1</v>
      </c>
      <c r="L172" s="5">
        <v>5</v>
      </c>
      <c r="M172" s="5">
        <v>159</v>
      </c>
      <c r="N172" s="5" t="s">
        <v>45</v>
      </c>
      <c r="O172" s="5" t="s">
        <v>45</v>
      </c>
      <c r="P172" s="5">
        <v>1</v>
      </c>
      <c r="Q172" s="5">
        <v>1</v>
      </c>
      <c r="R172" s="64"/>
      <c r="S172" s="64"/>
    </row>
    <row r="173" spans="1:19" s="50" customFormat="1" ht="14.25" customHeight="1" x14ac:dyDescent="0.15">
      <c r="A173" s="101" t="s">
        <v>101</v>
      </c>
      <c r="B173" s="102">
        <v>1</v>
      </c>
      <c r="C173" s="5">
        <v>1</v>
      </c>
      <c r="D173" s="5">
        <v>1</v>
      </c>
      <c r="E173" s="5">
        <v>1</v>
      </c>
      <c r="F173" s="5">
        <v>1</v>
      </c>
      <c r="G173" s="5">
        <v>10</v>
      </c>
      <c r="H173" s="5">
        <v>1</v>
      </c>
      <c r="I173" s="5">
        <v>14</v>
      </c>
      <c r="J173" s="5" t="s">
        <v>45</v>
      </c>
      <c r="K173" s="5" t="s">
        <v>45</v>
      </c>
      <c r="L173" s="5">
        <v>2</v>
      </c>
      <c r="M173" s="5">
        <v>21</v>
      </c>
      <c r="N173" s="5" t="s">
        <v>45</v>
      </c>
      <c r="O173" s="5" t="s">
        <v>45</v>
      </c>
      <c r="P173" s="5">
        <v>1</v>
      </c>
      <c r="Q173" s="5">
        <v>8</v>
      </c>
      <c r="R173" s="64"/>
      <c r="S173" s="64"/>
    </row>
    <row r="174" spans="1:19" s="50" customFormat="1" ht="14.25" customHeight="1" x14ac:dyDescent="0.15">
      <c r="A174" s="101" t="s">
        <v>102</v>
      </c>
      <c r="B174" s="102">
        <v>5</v>
      </c>
      <c r="C174" s="5">
        <v>29</v>
      </c>
      <c r="D174" s="5">
        <v>1</v>
      </c>
      <c r="E174" s="5">
        <v>5</v>
      </c>
      <c r="F174" s="5">
        <v>4</v>
      </c>
      <c r="G174" s="5">
        <v>113</v>
      </c>
      <c r="H174" s="5">
        <v>2</v>
      </c>
      <c r="I174" s="5">
        <v>2</v>
      </c>
      <c r="J174" s="5">
        <v>2</v>
      </c>
      <c r="K174" s="5">
        <v>9</v>
      </c>
      <c r="L174" s="5">
        <v>6</v>
      </c>
      <c r="M174" s="5">
        <v>29</v>
      </c>
      <c r="N174" s="5" t="s">
        <v>45</v>
      </c>
      <c r="O174" s="5" t="s">
        <v>45</v>
      </c>
      <c r="P174" s="5">
        <v>3</v>
      </c>
      <c r="Q174" s="5">
        <v>19</v>
      </c>
      <c r="R174" s="64"/>
      <c r="S174" s="64"/>
    </row>
    <row r="175" spans="1:19" s="50" customFormat="1" ht="27" customHeight="1" x14ac:dyDescent="0.15">
      <c r="A175" s="101" t="s">
        <v>103</v>
      </c>
      <c r="B175" s="102">
        <v>4</v>
      </c>
      <c r="C175" s="5">
        <v>12</v>
      </c>
      <c r="D175" s="5">
        <v>2</v>
      </c>
      <c r="E175" s="5">
        <v>2</v>
      </c>
      <c r="F175" s="5">
        <v>1</v>
      </c>
      <c r="G175" s="5">
        <v>26</v>
      </c>
      <c r="H175" s="5" t="s">
        <v>45</v>
      </c>
      <c r="I175" s="5" t="s">
        <v>45</v>
      </c>
      <c r="J175" s="5">
        <v>1</v>
      </c>
      <c r="K175" s="5">
        <v>101</v>
      </c>
      <c r="L175" s="5" t="s">
        <v>45</v>
      </c>
      <c r="M175" s="5" t="s">
        <v>45</v>
      </c>
      <c r="N175" s="5" t="s">
        <v>45</v>
      </c>
      <c r="O175" s="5" t="s">
        <v>45</v>
      </c>
      <c r="P175" s="5">
        <v>2</v>
      </c>
      <c r="Q175" s="5">
        <v>5</v>
      </c>
      <c r="R175" s="64"/>
      <c r="S175" s="64"/>
    </row>
    <row r="176" spans="1:19" s="50" customFormat="1" ht="14.25" customHeight="1" x14ac:dyDescent="0.15">
      <c r="A176" s="101" t="s">
        <v>104</v>
      </c>
      <c r="B176" s="102">
        <v>2</v>
      </c>
      <c r="C176" s="5">
        <v>2</v>
      </c>
      <c r="D176" s="5" t="s">
        <v>45</v>
      </c>
      <c r="E176" s="5" t="s">
        <v>45</v>
      </c>
      <c r="F176" s="5" t="s">
        <v>45</v>
      </c>
      <c r="G176" s="5" t="s">
        <v>45</v>
      </c>
      <c r="H176" s="5" t="s">
        <v>45</v>
      </c>
      <c r="I176" s="5" t="s">
        <v>45</v>
      </c>
      <c r="J176" s="5" t="s">
        <v>45</v>
      </c>
      <c r="K176" s="5" t="s">
        <v>45</v>
      </c>
      <c r="L176" s="5" t="s">
        <v>45</v>
      </c>
      <c r="M176" s="5" t="s">
        <v>45</v>
      </c>
      <c r="N176" s="5" t="s">
        <v>45</v>
      </c>
      <c r="O176" s="5" t="s">
        <v>45</v>
      </c>
      <c r="P176" s="5" t="s">
        <v>45</v>
      </c>
      <c r="Q176" s="5" t="s">
        <v>45</v>
      </c>
      <c r="R176" s="64"/>
      <c r="S176" s="64"/>
    </row>
    <row r="177" spans="1:19" s="50" customFormat="1" ht="14.25" customHeight="1" x14ac:dyDescent="0.15">
      <c r="A177" s="101" t="s">
        <v>105</v>
      </c>
      <c r="B177" s="102" t="s">
        <v>45</v>
      </c>
      <c r="C177" s="5" t="s">
        <v>45</v>
      </c>
      <c r="D177" s="5" t="s">
        <v>45</v>
      </c>
      <c r="E177" s="5" t="s">
        <v>45</v>
      </c>
      <c r="F177" s="5">
        <v>1</v>
      </c>
      <c r="G177" s="5">
        <v>5</v>
      </c>
      <c r="H177" s="5">
        <v>4</v>
      </c>
      <c r="I177" s="5">
        <v>6</v>
      </c>
      <c r="J177" s="5" t="s">
        <v>45</v>
      </c>
      <c r="K177" s="5" t="s">
        <v>45</v>
      </c>
      <c r="L177" s="5">
        <v>2</v>
      </c>
      <c r="M177" s="5">
        <v>23</v>
      </c>
      <c r="N177" s="5" t="s">
        <v>45</v>
      </c>
      <c r="O177" s="5" t="s">
        <v>45</v>
      </c>
      <c r="P177" s="5">
        <v>1</v>
      </c>
      <c r="Q177" s="5">
        <v>3</v>
      </c>
      <c r="R177" s="64"/>
      <c r="S177" s="64"/>
    </row>
    <row r="178" spans="1:19" s="50" customFormat="1" ht="14.25" customHeight="1" x14ac:dyDescent="0.15">
      <c r="A178" s="155" t="s">
        <v>106</v>
      </c>
      <c r="B178" s="102">
        <v>15</v>
      </c>
      <c r="C178" s="5">
        <v>72</v>
      </c>
      <c r="D178" s="5">
        <v>4</v>
      </c>
      <c r="E178" s="5">
        <v>19</v>
      </c>
      <c r="F178" s="5">
        <v>19</v>
      </c>
      <c r="G178" s="5">
        <v>230</v>
      </c>
      <c r="H178" s="5">
        <v>11</v>
      </c>
      <c r="I178" s="5">
        <v>50</v>
      </c>
      <c r="J178" s="5">
        <v>7</v>
      </c>
      <c r="K178" s="5">
        <v>55</v>
      </c>
      <c r="L178" s="5">
        <v>20</v>
      </c>
      <c r="M178" s="5">
        <v>259</v>
      </c>
      <c r="N178" s="5" t="s">
        <v>45</v>
      </c>
      <c r="O178" s="5" t="s">
        <v>45</v>
      </c>
      <c r="P178" s="5">
        <v>2</v>
      </c>
      <c r="Q178" s="5">
        <v>2</v>
      </c>
      <c r="R178" s="64"/>
      <c r="S178" s="64"/>
    </row>
    <row r="179" spans="1:19" s="50" customFormat="1" ht="14.25" customHeight="1" x14ac:dyDescent="0.15">
      <c r="A179" s="155" t="s">
        <v>107</v>
      </c>
      <c r="B179" s="102">
        <v>3</v>
      </c>
      <c r="C179" s="5">
        <v>5</v>
      </c>
      <c r="D179" s="5">
        <v>2</v>
      </c>
      <c r="E179" s="5">
        <v>5</v>
      </c>
      <c r="F179" s="5">
        <v>10</v>
      </c>
      <c r="G179" s="5">
        <v>79</v>
      </c>
      <c r="H179" s="5">
        <v>8</v>
      </c>
      <c r="I179" s="5">
        <v>28</v>
      </c>
      <c r="J179" s="5">
        <v>6</v>
      </c>
      <c r="K179" s="5">
        <v>160</v>
      </c>
      <c r="L179" s="5">
        <v>12</v>
      </c>
      <c r="M179" s="5">
        <v>161</v>
      </c>
      <c r="N179" s="5" t="s">
        <v>45</v>
      </c>
      <c r="O179" s="5" t="s">
        <v>45</v>
      </c>
      <c r="P179" s="5">
        <v>1</v>
      </c>
      <c r="Q179" s="5">
        <v>5</v>
      </c>
      <c r="R179" s="64"/>
      <c r="S179" s="64"/>
    </row>
    <row r="180" spans="1:19" s="50" customFormat="1" ht="27" customHeight="1" x14ac:dyDescent="0.15">
      <c r="A180" s="155" t="s">
        <v>108</v>
      </c>
      <c r="B180" s="102">
        <v>3</v>
      </c>
      <c r="C180" s="5">
        <v>5</v>
      </c>
      <c r="D180" s="5">
        <v>3</v>
      </c>
      <c r="E180" s="5">
        <v>5</v>
      </c>
      <c r="F180" s="5">
        <v>3</v>
      </c>
      <c r="G180" s="5">
        <v>24</v>
      </c>
      <c r="H180" s="5">
        <v>4</v>
      </c>
      <c r="I180" s="5">
        <v>241</v>
      </c>
      <c r="J180" s="5" t="s">
        <v>45</v>
      </c>
      <c r="K180" s="5" t="s">
        <v>45</v>
      </c>
      <c r="L180" s="5">
        <v>5</v>
      </c>
      <c r="M180" s="5">
        <v>31</v>
      </c>
      <c r="N180" s="5" t="s">
        <v>45</v>
      </c>
      <c r="O180" s="5" t="s">
        <v>45</v>
      </c>
      <c r="P180" s="5" t="s">
        <v>45</v>
      </c>
      <c r="Q180" s="5" t="s">
        <v>45</v>
      </c>
      <c r="R180" s="64"/>
      <c r="S180" s="64"/>
    </row>
    <row r="181" spans="1:19" s="50" customFormat="1" ht="14.25" customHeight="1" x14ac:dyDescent="0.15">
      <c r="A181" s="101" t="s">
        <v>109</v>
      </c>
      <c r="B181" s="102">
        <v>14</v>
      </c>
      <c r="C181" s="5">
        <v>61</v>
      </c>
      <c r="D181" s="5">
        <v>6</v>
      </c>
      <c r="E181" s="5">
        <v>55</v>
      </c>
      <c r="F181" s="5">
        <v>51</v>
      </c>
      <c r="G181" s="5">
        <v>426</v>
      </c>
      <c r="H181" s="5">
        <v>29</v>
      </c>
      <c r="I181" s="5">
        <v>114</v>
      </c>
      <c r="J181" s="5">
        <v>15</v>
      </c>
      <c r="K181" s="5">
        <v>127</v>
      </c>
      <c r="L181" s="5">
        <v>33</v>
      </c>
      <c r="M181" s="5">
        <v>320</v>
      </c>
      <c r="N181" s="5">
        <v>1</v>
      </c>
      <c r="O181" s="5">
        <v>11</v>
      </c>
      <c r="P181" s="5">
        <v>12</v>
      </c>
      <c r="Q181" s="5">
        <v>79</v>
      </c>
      <c r="R181" s="64"/>
      <c r="S181" s="64"/>
    </row>
    <row r="182" spans="1:19" s="50" customFormat="1" ht="14.25" customHeight="1" x14ac:dyDescent="0.15">
      <c r="A182" s="101" t="s">
        <v>110</v>
      </c>
      <c r="B182" s="102">
        <v>11</v>
      </c>
      <c r="C182" s="5">
        <v>24</v>
      </c>
      <c r="D182" s="5">
        <v>2</v>
      </c>
      <c r="E182" s="5">
        <v>4</v>
      </c>
      <c r="F182" s="5">
        <v>3</v>
      </c>
      <c r="G182" s="5">
        <v>23</v>
      </c>
      <c r="H182" s="5">
        <v>3</v>
      </c>
      <c r="I182" s="5">
        <v>14</v>
      </c>
      <c r="J182" s="5">
        <v>4</v>
      </c>
      <c r="K182" s="5">
        <v>54</v>
      </c>
      <c r="L182" s="5">
        <v>5</v>
      </c>
      <c r="M182" s="5">
        <v>33</v>
      </c>
      <c r="N182" s="5" t="s">
        <v>45</v>
      </c>
      <c r="O182" s="5" t="s">
        <v>45</v>
      </c>
      <c r="P182" s="5">
        <v>2</v>
      </c>
      <c r="Q182" s="5">
        <v>4</v>
      </c>
      <c r="R182" s="64"/>
      <c r="S182" s="64"/>
    </row>
    <row r="183" spans="1:19" s="50" customFormat="1" ht="14.25" customHeight="1" x14ac:dyDescent="0.15">
      <c r="A183" s="101" t="s">
        <v>111</v>
      </c>
      <c r="B183" s="102">
        <v>11</v>
      </c>
      <c r="C183" s="5">
        <v>27</v>
      </c>
      <c r="D183" s="5">
        <v>2</v>
      </c>
      <c r="E183" s="5">
        <v>2</v>
      </c>
      <c r="F183" s="5">
        <v>5</v>
      </c>
      <c r="G183" s="5">
        <v>141</v>
      </c>
      <c r="H183" s="5">
        <v>8</v>
      </c>
      <c r="I183" s="5">
        <v>111</v>
      </c>
      <c r="J183" s="5">
        <v>2</v>
      </c>
      <c r="K183" s="5">
        <v>10</v>
      </c>
      <c r="L183" s="5">
        <v>8</v>
      </c>
      <c r="M183" s="5">
        <v>160</v>
      </c>
      <c r="N183" s="5" t="s">
        <v>45</v>
      </c>
      <c r="O183" s="5" t="s">
        <v>45</v>
      </c>
      <c r="P183" s="5">
        <v>2</v>
      </c>
      <c r="Q183" s="5">
        <v>2</v>
      </c>
      <c r="R183" s="64"/>
      <c r="S183" s="64"/>
    </row>
    <row r="184" spans="1:19" s="50" customFormat="1" ht="14.25" customHeight="1" x14ac:dyDescent="0.15">
      <c r="A184" s="101" t="s">
        <v>112</v>
      </c>
      <c r="B184" s="102">
        <v>6</v>
      </c>
      <c r="C184" s="5">
        <v>17</v>
      </c>
      <c r="D184" s="5">
        <v>3</v>
      </c>
      <c r="E184" s="5">
        <v>19</v>
      </c>
      <c r="F184" s="5">
        <v>8</v>
      </c>
      <c r="G184" s="5">
        <v>50</v>
      </c>
      <c r="H184" s="5">
        <v>7</v>
      </c>
      <c r="I184" s="5">
        <v>34</v>
      </c>
      <c r="J184" s="5">
        <v>5</v>
      </c>
      <c r="K184" s="5">
        <v>36</v>
      </c>
      <c r="L184" s="5">
        <v>9</v>
      </c>
      <c r="M184" s="5">
        <v>86</v>
      </c>
      <c r="N184" s="5" t="s">
        <v>45</v>
      </c>
      <c r="O184" s="5" t="s">
        <v>45</v>
      </c>
      <c r="P184" s="5">
        <v>3</v>
      </c>
      <c r="Q184" s="5">
        <v>137</v>
      </c>
      <c r="R184" s="64"/>
      <c r="S184" s="64"/>
    </row>
    <row r="185" spans="1:19" s="50" customFormat="1" ht="27" customHeight="1" x14ac:dyDescent="0.15">
      <c r="A185" s="101" t="s">
        <v>113</v>
      </c>
      <c r="B185" s="102">
        <v>3</v>
      </c>
      <c r="C185" s="5">
        <v>7</v>
      </c>
      <c r="D185" s="5">
        <v>2</v>
      </c>
      <c r="E185" s="5">
        <v>14</v>
      </c>
      <c r="F185" s="5">
        <v>5</v>
      </c>
      <c r="G185" s="5">
        <v>16</v>
      </c>
      <c r="H185" s="5">
        <v>7</v>
      </c>
      <c r="I185" s="5">
        <v>11</v>
      </c>
      <c r="J185" s="5">
        <v>2</v>
      </c>
      <c r="K185" s="5">
        <v>6</v>
      </c>
      <c r="L185" s="5">
        <v>6</v>
      </c>
      <c r="M185" s="5">
        <v>38</v>
      </c>
      <c r="N185" s="5">
        <v>1</v>
      </c>
      <c r="O185" s="5">
        <v>12</v>
      </c>
      <c r="P185" s="5">
        <v>5</v>
      </c>
      <c r="Q185" s="5">
        <v>12</v>
      </c>
      <c r="R185" s="64"/>
      <c r="S185" s="64"/>
    </row>
    <row r="186" spans="1:19" s="50" customFormat="1" ht="14.25" customHeight="1" x14ac:dyDescent="0.15">
      <c r="A186" s="101" t="s">
        <v>114</v>
      </c>
      <c r="B186" s="102">
        <v>4</v>
      </c>
      <c r="C186" s="5">
        <v>13</v>
      </c>
      <c r="D186" s="5">
        <v>4</v>
      </c>
      <c r="E186" s="5">
        <v>10</v>
      </c>
      <c r="F186" s="5">
        <v>9</v>
      </c>
      <c r="G186" s="5">
        <v>52</v>
      </c>
      <c r="H186" s="5">
        <v>5</v>
      </c>
      <c r="I186" s="5">
        <v>52</v>
      </c>
      <c r="J186" s="5">
        <v>5</v>
      </c>
      <c r="K186" s="5">
        <v>33</v>
      </c>
      <c r="L186" s="5">
        <v>5</v>
      </c>
      <c r="M186" s="5">
        <v>81</v>
      </c>
      <c r="N186" s="5" t="s">
        <v>45</v>
      </c>
      <c r="O186" s="5" t="s">
        <v>45</v>
      </c>
      <c r="P186" s="5">
        <v>3</v>
      </c>
      <c r="Q186" s="5">
        <v>3</v>
      </c>
      <c r="R186" s="64"/>
      <c r="S186" s="64"/>
    </row>
    <row r="187" spans="1:19" s="50" customFormat="1" ht="14.25" customHeight="1" x14ac:dyDescent="0.15">
      <c r="A187" s="101" t="s">
        <v>115</v>
      </c>
      <c r="B187" s="102">
        <v>1</v>
      </c>
      <c r="C187" s="5">
        <v>4</v>
      </c>
      <c r="D187" s="5">
        <v>1</v>
      </c>
      <c r="E187" s="5">
        <v>2</v>
      </c>
      <c r="F187" s="5">
        <v>7</v>
      </c>
      <c r="G187" s="5">
        <v>95</v>
      </c>
      <c r="H187" s="5">
        <v>2</v>
      </c>
      <c r="I187" s="5">
        <v>2</v>
      </c>
      <c r="J187" s="5">
        <v>1</v>
      </c>
      <c r="K187" s="5">
        <v>36</v>
      </c>
      <c r="L187" s="5">
        <v>4</v>
      </c>
      <c r="M187" s="5">
        <v>42</v>
      </c>
      <c r="N187" s="5" t="s">
        <v>45</v>
      </c>
      <c r="O187" s="5" t="s">
        <v>45</v>
      </c>
      <c r="P187" s="5">
        <v>1</v>
      </c>
      <c r="Q187" s="5">
        <v>12</v>
      </c>
      <c r="R187" s="64"/>
      <c r="S187" s="64"/>
    </row>
    <row r="188" spans="1:19" s="50" customFormat="1" ht="14.25" customHeight="1" x14ac:dyDescent="0.15">
      <c r="A188" s="101" t="s">
        <v>116</v>
      </c>
      <c r="B188" s="102">
        <v>3</v>
      </c>
      <c r="C188" s="103">
        <v>6</v>
      </c>
      <c r="D188" s="103">
        <v>2</v>
      </c>
      <c r="E188" s="103">
        <v>4</v>
      </c>
      <c r="F188" s="103">
        <v>4</v>
      </c>
      <c r="G188" s="103">
        <v>34</v>
      </c>
      <c r="H188" s="103">
        <v>4</v>
      </c>
      <c r="I188" s="103">
        <v>21</v>
      </c>
      <c r="J188" s="103">
        <v>2</v>
      </c>
      <c r="K188" s="103">
        <v>5</v>
      </c>
      <c r="L188" s="103">
        <v>5</v>
      </c>
      <c r="M188" s="103">
        <v>121</v>
      </c>
      <c r="N188" s="103">
        <v>1</v>
      </c>
      <c r="O188" s="103">
        <v>7</v>
      </c>
      <c r="P188" s="103">
        <v>1</v>
      </c>
      <c r="Q188" s="103">
        <v>2</v>
      </c>
      <c r="R188" s="64"/>
      <c r="S188" s="64"/>
    </row>
    <row r="189" spans="1:19" ht="8.4499999999999993" customHeight="1" x14ac:dyDescent="0.15">
      <c r="A189" s="81"/>
      <c r="B189" s="98"/>
      <c r="C189" s="79"/>
      <c r="D189" s="79"/>
      <c r="E189" s="79"/>
      <c r="F189" s="79"/>
      <c r="G189" s="79"/>
      <c r="H189" s="79"/>
      <c r="I189" s="79"/>
      <c r="J189" s="79"/>
      <c r="K189" s="79"/>
      <c r="L189" s="79"/>
      <c r="M189" s="79"/>
      <c r="N189" s="79"/>
      <c r="O189" s="79"/>
      <c r="P189" s="79"/>
      <c r="Q189" s="79"/>
      <c r="R189" s="51"/>
      <c r="S189" s="51"/>
    </row>
    <row r="190" spans="1:19" x14ac:dyDescent="0.15">
      <c r="A190" s="47"/>
      <c r="N190" s="340" t="s">
        <v>747</v>
      </c>
      <c r="P190" s="340"/>
      <c r="Q190" s="340"/>
      <c r="R190" s="341"/>
      <c r="S190" s="341"/>
    </row>
    <row r="191" spans="1:19" x14ac:dyDescent="0.15">
      <c r="J191" s="9"/>
      <c r="K191" s="9"/>
      <c r="L191" s="9"/>
      <c r="M191" s="9"/>
      <c r="N191" s="9"/>
      <c r="O191" s="9"/>
      <c r="P191" s="9"/>
      <c r="Q191" s="27"/>
    </row>
    <row r="192" spans="1:19" ht="21" customHeight="1" x14ac:dyDescent="0.15"/>
  </sheetData>
  <mergeCells count="64">
    <mergeCell ref="J3:S3"/>
    <mergeCell ref="R49:S49"/>
    <mergeCell ref="R144:S144"/>
    <mergeCell ref="P146:Q147"/>
    <mergeCell ref="J98:K99"/>
    <mergeCell ref="N98:O99"/>
    <mergeCell ref="J48:Q48"/>
    <mergeCell ref="J95:S95"/>
    <mergeCell ref="R98:S99"/>
    <mergeCell ref="L98:M99"/>
    <mergeCell ref="P98:Q99"/>
    <mergeCell ref="R96:S96"/>
    <mergeCell ref="P46:S46"/>
    <mergeCell ref="P142:S142"/>
    <mergeCell ref="P49:Q49"/>
    <mergeCell ref="R51:S52"/>
    <mergeCell ref="A48:I48"/>
    <mergeCell ref="A3:A6"/>
    <mergeCell ref="B3:C5"/>
    <mergeCell ref="D3:I3"/>
    <mergeCell ref="F4:G5"/>
    <mergeCell ref="H4:I5"/>
    <mergeCell ref="D4:E5"/>
    <mergeCell ref="F146:G147"/>
    <mergeCell ref="A143:I143"/>
    <mergeCell ref="J143:Q143"/>
    <mergeCell ref="L146:M147"/>
    <mergeCell ref="N146:O147"/>
    <mergeCell ref="B146:C147"/>
    <mergeCell ref="D146:E147"/>
    <mergeCell ref="H146:I147"/>
    <mergeCell ref="J146:K147"/>
    <mergeCell ref="A145:A148"/>
    <mergeCell ref="B145:I145"/>
    <mergeCell ref="A1:I1"/>
    <mergeCell ref="J1:S1"/>
    <mergeCell ref="R2:S2"/>
    <mergeCell ref="L51:M52"/>
    <mergeCell ref="N51:O52"/>
    <mergeCell ref="P51:Q52"/>
    <mergeCell ref="J51:K52"/>
    <mergeCell ref="H51:I52"/>
    <mergeCell ref="A50:A53"/>
    <mergeCell ref="F51:G52"/>
    <mergeCell ref="D51:E52"/>
    <mergeCell ref="L4:M5"/>
    <mergeCell ref="P4:Q5"/>
    <mergeCell ref="R4:S5"/>
    <mergeCell ref="J4:K5"/>
    <mergeCell ref="N4:O5"/>
    <mergeCell ref="B51:C52"/>
    <mergeCell ref="B50:I50"/>
    <mergeCell ref="A97:A100"/>
    <mergeCell ref="B97:C99"/>
    <mergeCell ref="D97:I97"/>
    <mergeCell ref="F98:G99"/>
    <mergeCell ref="H98:I99"/>
    <mergeCell ref="A95:I95"/>
    <mergeCell ref="D98:E99"/>
    <mergeCell ref="R146:S147"/>
    <mergeCell ref="J97:S97"/>
    <mergeCell ref="J50:Q50"/>
    <mergeCell ref="P144:Q144"/>
    <mergeCell ref="J145:Q145"/>
  </mergeCells>
  <phoneticPr fontId="29"/>
  <pageMargins left="0.78740157480314965" right="0.78740157480314965" top="0.98425196850393704" bottom="0.98425196850393704" header="0.51181102362204722" footer="0.51181102362204722"/>
  <pageSetup paperSize="9" firstPageNumber="34" pageOrder="overThenDown" orientation="portrait" useFirstPageNumber="1" r:id="rId1"/>
  <headerFooter differentOddEven="1">
    <oddHeader>&amp;L&amp;"ＭＳ 明朝,標準"&amp;10&amp;P　産  業</oddHeader>
    <evenHeader>&amp;R&amp;"ＭＳ 明朝,標準"&amp;10産  業　&amp;P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showGridLines="0" zoomScale="90" zoomScaleNormal="90" zoomScaleSheetLayoutView="90" zoomScalePageLayoutView="80" workbookViewId="0">
      <selection activeCell="P42" sqref="P42"/>
    </sheetView>
  </sheetViews>
  <sheetFormatPr defaultRowHeight="13.5" x14ac:dyDescent="0.15"/>
  <cols>
    <col min="1" max="1" width="12.625" style="15" customWidth="1"/>
    <col min="2" max="7" width="12.375" style="15" customWidth="1"/>
    <col min="8" max="16" width="9.625" style="15" customWidth="1"/>
    <col min="17" max="25" width="7.125" style="15" customWidth="1"/>
    <col min="26" max="16384" width="9" style="15"/>
  </cols>
  <sheetData>
    <row r="1" spans="1:25" ht="30" customHeight="1" x14ac:dyDescent="0.15">
      <c r="A1" s="493" t="s">
        <v>314</v>
      </c>
      <c r="B1" s="493"/>
      <c r="C1" s="493"/>
      <c r="D1" s="493"/>
      <c r="E1" s="493"/>
      <c r="F1" s="493"/>
      <c r="G1" s="493"/>
      <c r="H1" s="18"/>
      <c r="I1" s="18"/>
      <c r="J1" s="18"/>
      <c r="K1" s="18"/>
      <c r="L1" s="18"/>
      <c r="M1" s="18"/>
      <c r="N1" s="18"/>
      <c r="O1" s="18"/>
      <c r="P1" s="18"/>
      <c r="Q1" s="18"/>
      <c r="R1" s="18"/>
      <c r="S1" s="18"/>
      <c r="T1" s="18"/>
      <c r="U1" s="18"/>
      <c r="V1" s="18"/>
      <c r="W1" s="18"/>
      <c r="X1" s="18"/>
      <c r="Y1" s="18"/>
    </row>
    <row r="2" spans="1:25" x14ac:dyDescent="0.15">
      <c r="A2" s="1"/>
    </row>
    <row r="3" spans="1:25" x14ac:dyDescent="0.15">
      <c r="A3" s="1"/>
    </row>
    <row r="4" spans="1:25" ht="20.25" customHeight="1" x14ac:dyDescent="0.15">
      <c r="A4" s="474" t="s">
        <v>318</v>
      </c>
      <c r="B4" s="474"/>
      <c r="C4" s="474"/>
      <c r="D4" s="474"/>
      <c r="E4" s="474"/>
      <c r="F4" s="474"/>
      <c r="G4" s="474"/>
      <c r="H4" s="483" t="s">
        <v>319</v>
      </c>
      <c r="I4" s="483"/>
      <c r="J4" s="483"/>
      <c r="K4" s="483"/>
      <c r="L4" s="483"/>
      <c r="M4" s="483"/>
      <c r="N4" s="483"/>
      <c r="O4" s="483"/>
      <c r="P4" s="483"/>
      <c r="Q4" s="25"/>
      <c r="R4" s="25"/>
      <c r="S4" s="25"/>
      <c r="T4" s="25"/>
      <c r="U4" s="25"/>
      <c r="V4" s="25"/>
      <c r="W4" s="25"/>
      <c r="X4" s="25"/>
      <c r="Y4" s="25"/>
    </row>
    <row r="5" spans="1:25" x14ac:dyDescent="0.15">
      <c r="A5" s="1"/>
      <c r="J5" s="18"/>
      <c r="K5" s="18"/>
      <c r="L5" s="18"/>
      <c r="M5" s="18"/>
      <c r="N5" s="18"/>
      <c r="O5" s="18"/>
      <c r="P5" s="28" t="s">
        <v>126</v>
      </c>
    </row>
    <row r="6" spans="1:25" ht="17.100000000000001" customHeight="1" x14ac:dyDescent="0.15">
      <c r="A6" s="416" t="s">
        <v>27</v>
      </c>
      <c r="B6" s="417" t="s">
        <v>458</v>
      </c>
      <c r="C6" s="417"/>
      <c r="D6" s="417"/>
      <c r="E6" s="417"/>
      <c r="F6" s="417"/>
      <c r="G6" s="417"/>
      <c r="H6" s="417" t="s">
        <v>461</v>
      </c>
      <c r="I6" s="417"/>
      <c r="J6" s="417"/>
      <c r="K6" s="417"/>
      <c r="L6" s="417" t="s">
        <v>462</v>
      </c>
      <c r="M6" s="417"/>
      <c r="N6" s="417"/>
      <c r="O6" s="417"/>
      <c r="P6" s="110" t="s">
        <v>127</v>
      </c>
    </row>
    <row r="7" spans="1:25" ht="17.100000000000001" customHeight="1" x14ac:dyDescent="0.15">
      <c r="A7" s="416"/>
      <c r="B7" s="417" t="s">
        <v>117</v>
      </c>
      <c r="C7" s="417" t="s">
        <v>118</v>
      </c>
      <c r="D7" s="417" t="s">
        <v>459</v>
      </c>
      <c r="E7" s="417"/>
      <c r="F7" s="417"/>
      <c r="G7" s="489" t="s">
        <v>492</v>
      </c>
      <c r="H7" s="417" t="s">
        <v>130</v>
      </c>
      <c r="I7" s="417"/>
      <c r="J7" s="417" t="s">
        <v>131</v>
      </c>
      <c r="K7" s="417"/>
      <c r="L7" s="417" t="s">
        <v>132</v>
      </c>
      <c r="M7" s="417" t="s">
        <v>133</v>
      </c>
      <c r="N7" s="417" t="s">
        <v>134</v>
      </c>
      <c r="O7" s="417" t="s">
        <v>135</v>
      </c>
      <c r="P7" s="91" t="s">
        <v>128</v>
      </c>
    </row>
    <row r="8" spans="1:25" ht="17.100000000000001" customHeight="1" x14ac:dyDescent="0.15">
      <c r="A8" s="416"/>
      <c r="B8" s="417"/>
      <c r="C8" s="417"/>
      <c r="D8" s="92" t="s">
        <v>460</v>
      </c>
      <c r="E8" s="92" t="s">
        <v>119</v>
      </c>
      <c r="F8" s="92" t="s">
        <v>120</v>
      </c>
      <c r="G8" s="490"/>
      <c r="H8" s="92" t="s">
        <v>132</v>
      </c>
      <c r="I8" s="92" t="s">
        <v>136</v>
      </c>
      <c r="J8" s="92" t="s">
        <v>132</v>
      </c>
      <c r="K8" s="92" t="s">
        <v>136</v>
      </c>
      <c r="L8" s="417"/>
      <c r="M8" s="417"/>
      <c r="N8" s="417"/>
      <c r="O8" s="417"/>
      <c r="P8" s="111" t="s">
        <v>129</v>
      </c>
    </row>
    <row r="9" spans="1:25" ht="8.4499999999999993" customHeight="1" x14ac:dyDescent="0.15">
      <c r="A9" s="57"/>
      <c r="B9" s="93"/>
      <c r="C9" s="14"/>
      <c r="D9" s="14"/>
      <c r="E9" s="14"/>
      <c r="F9" s="14"/>
      <c r="G9" s="14"/>
      <c r="H9" s="14"/>
      <c r="I9" s="14"/>
      <c r="J9" s="14"/>
      <c r="K9" s="14"/>
      <c r="L9" s="14"/>
      <c r="M9" s="14"/>
      <c r="N9" s="14"/>
      <c r="O9" s="14"/>
      <c r="P9" s="14"/>
    </row>
    <row r="10" spans="1:25" ht="17.100000000000001" customHeight="1" x14ac:dyDescent="0.15">
      <c r="A10" s="317" t="s">
        <v>731</v>
      </c>
      <c r="B10" s="305">
        <v>377</v>
      </c>
      <c r="C10" s="308">
        <v>7</v>
      </c>
      <c r="D10" s="308">
        <v>370</v>
      </c>
      <c r="E10" s="308">
        <v>53</v>
      </c>
      <c r="F10" s="308">
        <v>317</v>
      </c>
      <c r="G10" s="185">
        <v>98.1</v>
      </c>
      <c r="H10" s="308">
        <v>1412</v>
      </c>
      <c r="I10" s="308">
        <v>706</v>
      </c>
      <c r="J10" s="308">
        <v>805</v>
      </c>
      <c r="K10" s="308">
        <v>438</v>
      </c>
      <c r="L10" s="308">
        <v>18802</v>
      </c>
      <c r="M10" s="308" t="s">
        <v>6</v>
      </c>
      <c r="N10" s="308">
        <v>14690</v>
      </c>
      <c r="O10" s="308">
        <v>4112</v>
      </c>
      <c r="P10" s="48">
        <v>49.9</v>
      </c>
    </row>
    <row r="11" spans="1:25" ht="17.100000000000001" customHeight="1" x14ac:dyDescent="0.15">
      <c r="A11" s="309" t="s">
        <v>665</v>
      </c>
      <c r="B11" s="305">
        <v>365</v>
      </c>
      <c r="C11" s="308">
        <v>5</v>
      </c>
      <c r="D11" s="308">
        <v>360</v>
      </c>
      <c r="E11" s="308">
        <v>49</v>
      </c>
      <c r="F11" s="308">
        <v>323</v>
      </c>
      <c r="G11" s="185">
        <v>98.6</v>
      </c>
      <c r="H11" s="308">
        <v>1319</v>
      </c>
      <c r="I11" s="308">
        <v>672</v>
      </c>
      <c r="J11" s="308">
        <v>791</v>
      </c>
      <c r="K11" s="308">
        <v>440</v>
      </c>
      <c r="L11" s="308">
        <v>17852</v>
      </c>
      <c r="M11" s="308" t="s">
        <v>6</v>
      </c>
      <c r="N11" s="308">
        <v>13562</v>
      </c>
      <c r="O11" s="308">
        <v>4290</v>
      </c>
      <c r="P11" s="48">
        <v>47.4</v>
      </c>
    </row>
    <row r="12" spans="1:25" ht="17.100000000000001" customHeight="1" x14ac:dyDescent="0.15">
      <c r="A12" s="309" t="s">
        <v>489</v>
      </c>
      <c r="B12" s="305">
        <v>359</v>
      </c>
      <c r="C12" s="308">
        <v>6</v>
      </c>
      <c r="D12" s="308">
        <v>353</v>
      </c>
      <c r="E12" s="308">
        <v>45</v>
      </c>
      <c r="F12" s="308">
        <v>308</v>
      </c>
      <c r="G12" s="185">
        <v>98.3</v>
      </c>
      <c r="H12" s="308">
        <v>1256</v>
      </c>
      <c r="I12" s="308">
        <v>626</v>
      </c>
      <c r="J12" s="308">
        <v>721</v>
      </c>
      <c r="K12" s="308">
        <v>393</v>
      </c>
      <c r="L12" s="308">
        <v>17397</v>
      </c>
      <c r="M12" s="308" t="s">
        <v>6</v>
      </c>
      <c r="N12" s="308">
        <v>13285</v>
      </c>
      <c r="O12" s="308">
        <v>4112</v>
      </c>
      <c r="P12" s="48">
        <v>48.5</v>
      </c>
    </row>
    <row r="13" spans="1:25" ht="17.100000000000001" customHeight="1" x14ac:dyDescent="0.15">
      <c r="A13" s="309" t="s">
        <v>666</v>
      </c>
      <c r="B13" s="305">
        <v>353</v>
      </c>
      <c r="C13" s="306">
        <v>6</v>
      </c>
      <c r="D13" s="306">
        <v>347</v>
      </c>
      <c r="E13" s="306">
        <v>58</v>
      </c>
      <c r="F13" s="306">
        <v>289</v>
      </c>
      <c r="G13" s="186">
        <v>98.3</v>
      </c>
      <c r="H13" s="306">
        <v>1288</v>
      </c>
      <c r="I13" s="306">
        <v>639</v>
      </c>
      <c r="J13" s="306">
        <v>757</v>
      </c>
      <c r="K13" s="306">
        <v>413</v>
      </c>
      <c r="L13" s="306">
        <v>16708</v>
      </c>
      <c r="M13" s="306" t="s">
        <v>6</v>
      </c>
      <c r="N13" s="306">
        <v>12568</v>
      </c>
      <c r="O13" s="306">
        <v>4141</v>
      </c>
      <c r="P13" s="304">
        <v>47.3</v>
      </c>
    </row>
    <row r="14" spans="1:25" ht="17.100000000000001" customHeight="1" x14ac:dyDescent="0.15">
      <c r="A14" s="309" t="s">
        <v>641</v>
      </c>
      <c r="B14" s="305">
        <v>342</v>
      </c>
      <c r="C14" s="306">
        <v>6</v>
      </c>
      <c r="D14" s="306">
        <v>336</v>
      </c>
      <c r="E14" s="306">
        <v>57</v>
      </c>
      <c r="F14" s="306">
        <v>279</v>
      </c>
      <c r="G14" s="186">
        <v>98.2</v>
      </c>
      <c r="H14" s="306">
        <v>1259</v>
      </c>
      <c r="I14" s="306">
        <v>626</v>
      </c>
      <c r="J14" s="306">
        <v>713</v>
      </c>
      <c r="K14" s="306">
        <v>398</v>
      </c>
      <c r="L14" s="306">
        <v>16621</v>
      </c>
      <c r="M14" s="306" t="s">
        <v>6</v>
      </c>
      <c r="N14" s="306">
        <v>12504</v>
      </c>
      <c r="O14" s="306">
        <v>4117</v>
      </c>
      <c r="P14" s="304">
        <v>48.6</v>
      </c>
    </row>
    <row r="15" spans="1:25" ht="17.100000000000001" customHeight="1" x14ac:dyDescent="0.15">
      <c r="A15" s="309" t="s">
        <v>667</v>
      </c>
      <c r="B15" s="305">
        <v>339</v>
      </c>
      <c r="C15" s="306">
        <v>8</v>
      </c>
      <c r="D15" s="306">
        <v>331</v>
      </c>
      <c r="E15" s="306">
        <v>55</v>
      </c>
      <c r="F15" s="306">
        <v>276</v>
      </c>
      <c r="G15" s="186">
        <v>97.6</v>
      </c>
      <c r="H15" s="306">
        <v>1235</v>
      </c>
      <c r="I15" s="306">
        <v>617</v>
      </c>
      <c r="J15" s="306">
        <v>719</v>
      </c>
      <c r="K15" s="306">
        <v>394</v>
      </c>
      <c r="L15" s="306">
        <v>16396</v>
      </c>
      <c r="M15" s="306" t="s">
        <v>6</v>
      </c>
      <c r="N15" s="306">
        <v>12333</v>
      </c>
      <c r="O15" s="306">
        <v>4063</v>
      </c>
      <c r="P15" s="304">
        <v>48.4</v>
      </c>
    </row>
    <row r="16" spans="1:25" ht="17.100000000000001" customHeight="1" x14ac:dyDescent="0.15">
      <c r="A16" s="309" t="s">
        <v>668</v>
      </c>
      <c r="B16" s="305">
        <v>338</v>
      </c>
      <c r="C16" s="306">
        <v>8</v>
      </c>
      <c r="D16" s="306">
        <v>330</v>
      </c>
      <c r="E16" s="306">
        <v>55</v>
      </c>
      <c r="F16" s="306">
        <v>275</v>
      </c>
      <c r="G16" s="186">
        <v>97.6</v>
      </c>
      <c r="H16" s="306">
        <v>1180</v>
      </c>
      <c r="I16" s="306">
        <v>583</v>
      </c>
      <c r="J16" s="306">
        <v>714</v>
      </c>
      <c r="K16" s="306">
        <v>391</v>
      </c>
      <c r="L16" s="306">
        <v>16378</v>
      </c>
      <c r="M16" s="306" t="s">
        <v>6</v>
      </c>
      <c r="N16" s="306">
        <v>12504</v>
      </c>
      <c r="O16" s="306">
        <v>3874</v>
      </c>
      <c r="P16" s="304">
        <v>48.5</v>
      </c>
    </row>
    <row r="17" spans="1:25" s="178" customFormat="1" ht="17.100000000000001" customHeight="1" x14ac:dyDescent="0.15">
      <c r="A17" s="309" t="s">
        <v>669</v>
      </c>
      <c r="B17" s="305">
        <v>336</v>
      </c>
      <c r="C17" s="306">
        <v>8</v>
      </c>
      <c r="D17" s="306">
        <v>328</v>
      </c>
      <c r="E17" s="306">
        <v>54</v>
      </c>
      <c r="F17" s="306">
        <v>274</v>
      </c>
      <c r="G17" s="186">
        <v>97.6</v>
      </c>
      <c r="H17" s="306">
        <v>1159</v>
      </c>
      <c r="I17" s="306">
        <v>576</v>
      </c>
      <c r="J17" s="306">
        <v>711</v>
      </c>
      <c r="K17" s="306">
        <v>391</v>
      </c>
      <c r="L17" s="306">
        <v>16157</v>
      </c>
      <c r="M17" s="306" t="s">
        <v>6</v>
      </c>
      <c r="N17" s="306">
        <v>12294</v>
      </c>
      <c r="O17" s="306">
        <v>3863</v>
      </c>
      <c r="P17" s="304">
        <v>48.1</v>
      </c>
    </row>
    <row r="18" spans="1:25" s="178" customFormat="1" ht="17.100000000000001" customHeight="1" x14ac:dyDescent="0.15">
      <c r="A18" s="320" t="s">
        <v>710</v>
      </c>
      <c r="B18" s="318">
        <v>335</v>
      </c>
      <c r="C18" s="319">
        <v>8</v>
      </c>
      <c r="D18" s="319">
        <v>327</v>
      </c>
      <c r="E18" s="319">
        <v>54</v>
      </c>
      <c r="F18" s="319">
        <v>273</v>
      </c>
      <c r="G18" s="186">
        <v>97.6</v>
      </c>
      <c r="H18" s="319">
        <v>1174</v>
      </c>
      <c r="I18" s="319">
        <v>584</v>
      </c>
      <c r="J18" s="319">
        <v>717</v>
      </c>
      <c r="K18" s="319">
        <v>397</v>
      </c>
      <c r="L18" s="319">
        <v>16040</v>
      </c>
      <c r="M18" s="319" t="s">
        <v>6</v>
      </c>
      <c r="N18" s="319">
        <v>12258</v>
      </c>
      <c r="O18" s="319">
        <v>3782</v>
      </c>
      <c r="P18" s="317">
        <v>47.9</v>
      </c>
    </row>
    <row r="19" spans="1:25" s="181" customFormat="1" ht="17.100000000000001" customHeight="1" x14ac:dyDescent="0.15">
      <c r="A19" s="345" t="s">
        <v>749</v>
      </c>
      <c r="B19" s="348">
        <v>329</v>
      </c>
      <c r="C19" s="347">
        <v>8</v>
      </c>
      <c r="D19" s="344">
        <v>321</v>
      </c>
      <c r="E19" s="344">
        <v>54</v>
      </c>
      <c r="F19" s="344">
        <v>267</v>
      </c>
      <c r="G19" s="349">
        <v>97.6</v>
      </c>
      <c r="H19" s="344">
        <v>1182</v>
      </c>
      <c r="I19" s="344">
        <v>586</v>
      </c>
      <c r="J19" s="344">
        <v>701</v>
      </c>
      <c r="K19" s="344">
        <v>396</v>
      </c>
      <c r="L19" s="344">
        <v>15878</v>
      </c>
      <c r="M19" s="344" t="s">
        <v>6</v>
      </c>
      <c r="N19" s="344">
        <v>12107</v>
      </c>
      <c r="O19" s="344">
        <v>3771</v>
      </c>
      <c r="P19" s="346">
        <v>48.3</v>
      </c>
    </row>
    <row r="20" spans="1:25" ht="8.4499999999999993" customHeight="1" x14ac:dyDescent="0.15">
      <c r="A20" s="113"/>
      <c r="B20" s="114"/>
      <c r="C20" s="115"/>
      <c r="D20" s="115"/>
      <c r="E20" s="115"/>
      <c r="F20" s="115"/>
      <c r="G20" s="115"/>
      <c r="H20" s="115"/>
      <c r="I20" s="115"/>
      <c r="J20" s="115"/>
      <c r="K20" s="115"/>
      <c r="L20" s="115"/>
      <c r="M20" s="115"/>
      <c r="N20" s="115"/>
      <c r="O20" s="115"/>
      <c r="P20" s="115"/>
    </row>
    <row r="21" spans="1:25" x14ac:dyDescent="0.15">
      <c r="A21" s="1"/>
      <c r="I21" s="18"/>
      <c r="J21" s="18"/>
      <c r="K21" s="18"/>
      <c r="L21" s="18"/>
      <c r="M21" s="19" t="s">
        <v>691</v>
      </c>
      <c r="N21" s="18"/>
      <c r="O21" s="18"/>
      <c r="P21" s="18"/>
    </row>
    <row r="22" spans="1:25" x14ac:dyDescent="0.15">
      <c r="A22" s="1"/>
      <c r="H22" s="1"/>
    </row>
    <row r="23" spans="1:25" x14ac:dyDescent="0.15">
      <c r="A23" s="1"/>
      <c r="H23" s="1"/>
    </row>
    <row r="24" spans="1:25" ht="27" customHeight="1" x14ac:dyDescent="0.15">
      <c r="A24" s="474" t="s">
        <v>557</v>
      </c>
      <c r="B24" s="474"/>
      <c r="C24" s="474"/>
      <c r="D24" s="474"/>
      <c r="E24" s="474"/>
      <c r="F24" s="474"/>
      <c r="G24" s="474"/>
      <c r="H24" s="483" t="s">
        <v>315</v>
      </c>
      <c r="I24" s="483"/>
      <c r="J24" s="483"/>
      <c r="K24" s="483"/>
      <c r="L24" s="483"/>
      <c r="M24" s="483"/>
      <c r="N24" s="483"/>
      <c r="O24" s="483"/>
      <c r="P24" s="483"/>
      <c r="Q24" s="25"/>
      <c r="R24" s="25"/>
      <c r="S24" s="25"/>
      <c r="T24" s="25"/>
      <c r="U24" s="25"/>
      <c r="V24" s="25"/>
      <c r="W24" s="25"/>
      <c r="X24" s="25"/>
      <c r="Y24" s="25"/>
    </row>
    <row r="25" spans="1:25" x14ac:dyDescent="0.15">
      <c r="A25" s="1"/>
      <c r="J25" s="18"/>
      <c r="K25" s="18"/>
      <c r="L25" s="18"/>
      <c r="M25" s="18"/>
      <c r="N25" s="28" t="s">
        <v>138</v>
      </c>
      <c r="O25" s="18"/>
      <c r="P25" s="18"/>
    </row>
    <row r="26" spans="1:25" ht="17.100000000000001" customHeight="1" x14ac:dyDescent="0.15">
      <c r="A26" s="416" t="s">
        <v>27</v>
      </c>
      <c r="B26" s="417" t="s">
        <v>316</v>
      </c>
      <c r="C26" s="417"/>
      <c r="D26" s="417"/>
      <c r="E26" s="417"/>
      <c r="F26" s="417"/>
      <c r="G26" s="418"/>
      <c r="H26" s="491" t="s">
        <v>317</v>
      </c>
      <c r="I26" s="492"/>
      <c r="J26" s="492"/>
      <c r="K26" s="492"/>
      <c r="L26" s="492"/>
      <c r="M26" s="492"/>
      <c r="N26" s="418" t="s">
        <v>464</v>
      </c>
    </row>
    <row r="27" spans="1:25" ht="17.100000000000001" customHeight="1" x14ac:dyDescent="0.15">
      <c r="A27" s="416"/>
      <c r="B27" s="416" t="s">
        <v>121</v>
      </c>
      <c r="C27" s="417" t="s">
        <v>533</v>
      </c>
      <c r="D27" s="417"/>
      <c r="E27" s="417"/>
      <c r="F27" s="417"/>
      <c r="G27" s="417"/>
      <c r="H27" s="418" t="s">
        <v>534</v>
      </c>
      <c r="I27" s="431"/>
      <c r="J27" s="431"/>
      <c r="K27" s="431"/>
      <c r="L27" s="431"/>
      <c r="M27" s="416"/>
      <c r="N27" s="418"/>
    </row>
    <row r="28" spans="1:25" ht="13.5" customHeight="1" x14ac:dyDescent="0.15">
      <c r="A28" s="416"/>
      <c r="B28" s="416"/>
      <c r="C28" s="417" t="s">
        <v>121</v>
      </c>
      <c r="D28" s="417" t="s">
        <v>122</v>
      </c>
      <c r="E28" s="417" t="s">
        <v>123</v>
      </c>
      <c r="F28" s="417" t="s">
        <v>124</v>
      </c>
      <c r="G28" s="487" t="s">
        <v>463</v>
      </c>
      <c r="H28" s="417" t="s">
        <v>121</v>
      </c>
      <c r="I28" s="417" t="s">
        <v>139</v>
      </c>
      <c r="J28" s="417" t="s">
        <v>140</v>
      </c>
      <c r="K28" s="417" t="s">
        <v>141</v>
      </c>
      <c r="L28" s="417" t="s">
        <v>142</v>
      </c>
      <c r="M28" s="417" t="s">
        <v>143</v>
      </c>
      <c r="N28" s="418"/>
    </row>
    <row r="29" spans="1:25" ht="13.5" customHeight="1" x14ac:dyDescent="0.15">
      <c r="A29" s="416"/>
      <c r="B29" s="416"/>
      <c r="C29" s="417"/>
      <c r="D29" s="417"/>
      <c r="E29" s="417"/>
      <c r="F29" s="417"/>
      <c r="G29" s="488"/>
      <c r="H29" s="417"/>
      <c r="I29" s="417"/>
      <c r="J29" s="417"/>
      <c r="K29" s="417"/>
      <c r="L29" s="417"/>
      <c r="M29" s="417"/>
      <c r="N29" s="418"/>
    </row>
    <row r="30" spans="1:25" ht="8.4499999999999993" customHeight="1" x14ac:dyDescent="0.15">
      <c r="A30" s="85"/>
      <c r="B30" s="88"/>
      <c r="C30" s="117"/>
      <c r="D30" s="117"/>
      <c r="E30" s="117"/>
      <c r="F30" s="117"/>
      <c r="G30" s="117"/>
      <c r="H30" s="117"/>
      <c r="I30" s="117"/>
      <c r="J30" s="117"/>
      <c r="K30" s="117"/>
      <c r="L30" s="117"/>
      <c r="M30" s="117"/>
      <c r="N30" s="117"/>
    </row>
    <row r="31" spans="1:25" ht="17.100000000000001" customHeight="1" x14ac:dyDescent="0.15">
      <c r="A31" s="85" t="s">
        <v>732</v>
      </c>
      <c r="B31" s="305">
        <v>1110</v>
      </c>
      <c r="C31" s="306">
        <v>1110</v>
      </c>
      <c r="D31" s="306">
        <v>670</v>
      </c>
      <c r="E31" s="306">
        <v>340</v>
      </c>
      <c r="F31" s="306">
        <v>100</v>
      </c>
      <c r="G31" s="306" t="s">
        <v>125</v>
      </c>
      <c r="H31" s="306" t="s">
        <v>6</v>
      </c>
      <c r="I31" s="306" t="s">
        <v>6</v>
      </c>
      <c r="J31" s="306" t="s">
        <v>6</v>
      </c>
      <c r="K31" s="306" t="s">
        <v>6</v>
      </c>
      <c r="L31" s="306" t="s">
        <v>6</v>
      </c>
      <c r="M31" s="306" t="s">
        <v>6</v>
      </c>
      <c r="N31" s="306" t="s">
        <v>145</v>
      </c>
    </row>
    <row r="32" spans="1:25" ht="17.100000000000001" customHeight="1" x14ac:dyDescent="0.15">
      <c r="A32" s="174" t="s">
        <v>664</v>
      </c>
      <c r="B32" s="305">
        <v>1080</v>
      </c>
      <c r="C32" s="306">
        <v>1080</v>
      </c>
      <c r="D32" s="306">
        <v>690</v>
      </c>
      <c r="E32" s="306">
        <v>300</v>
      </c>
      <c r="F32" s="306">
        <v>90</v>
      </c>
      <c r="G32" s="306" t="s">
        <v>125</v>
      </c>
      <c r="H32" s="306" t="s">
        <v>6</v>
      </c>
      <c r="I32" s="306" t="s">
        <v>6</v>
      </c>
      <c r="J32" s="306" t="s">
        <v>6</v>
      </c>
      <c r="K32" s="306" t="s">
        <v>6</v>
      </c>
      <c r="L32" s="306" t="s">
        <v>6</v>
      </c>
      <c r="M32" s="306" t="s">
        <v>6</v>
      </c>
      <c r="N32" s="306" t="s">
        <v>145</v>
      </c>
    </row>
    <row r="33" spans="1:25" ht="17.100000000000001" customHeight="1" x14ac:dyDescent="0.15">
      <c r="A33" s="174" t="s">
        <v>488</v>
      </c>
      <c r="B33" s="305">
        <v>1050</v>
      </c>
      <c r="C33" s="306">
        <v>1050</v>
      </c>
      <c r="D33" s="306">
        <v>660</v>
      </c>
      <c r="E33" s="306">
        <v>300</v>
      </c>
      <c r="F33" s="306">
        <v>90</v>
      </c>
      <c r="G33" s="306" t="s">
        <v>125</v>
      </c>
      <c r="H33" s="306" t="s">
        <v>6</v>
      </c>
      <c r="I33" s="306" t="s">
        <v>6</v>
      </c>
      <c r="J33" s="306" t="s">
        <v>6</v>
      </c>
      <c r="K33" s="306" t="s">
        <v>6</v>
      </c>
      <c r="L33" s="306" t="s">
        <v>6</v>
      </c>
      <c r="M33" s="306" t="s">
        <v>6</v>
      </c>
      <c r="N33" s="306" t="s">
        <v>145</v>
      </c>
    </row>
    <row r="34" spans="1:25" ht="17.100000000000001" customHeight="1" x14ac:dyDescent="0.15">
      <c r="A34" s="174" t="s">
        <v>665</v>
      </c>
      <c r="B34" s="305">
        <v>1017</v>
      </c>
      <c r="C34" s="306">
        <v>1017</v>
      </c>
      <c r="D34" s="306">
        <v>661</v>
      </c>
      <c r="E34" s="306">
        <v>272</v>
      </c>
      <c r="F34" s="306">
        <v>81</v>
      </c>
      <c r="G34" s="306">
        <v>3</v>
      </c>
      <c r="H34" s="306" t="s">
        <v>6</v>
      </c>
      <c r="I34" s="306" t="s">
        <v>6</v>
      </c>
      <c r="J34" s="306" t="s">
        <v>6</v>
      </c>
      <c r="K34" s="306" t="s">
        <v>6</v>
      </c>
      <c r="L34" s="306" t="s">
        <v>6</v>
      </c>
      <c r="M34" s="306" t="s">
        <v>6</v>
      </c>
      <c r="N34" s="306" t="s">
        <v>145</v>
      </c>
    </row>
    <row r="35" spans="1:25" ht="17.100000000000001" customHeight="1" x14ac:dyDescent="0.15">
      <c r="A35" s="174" t="s">
        <v>489</v>
      </c>
      <c r="B35" s="249">
        <v>1010</v>
      </c>
      <c r="C35" s="250">
        <v>1010</v>
      </c>
      <c r="D35" s="250">
        <v>662</v>
      </c>
      <c r="E35" s="250">
        <v>272</v>
      </c>
      <c r="F35" s="250">
        <v>73</v>
      </c>
      <c r="G35" s="250">
        <v>3</v>
      </c>
      <c r="H35" s="250" t="s">
        <v>6</v>
      </c>
      <c r="I35" s="250" t="s">
        <v>6</v>
      </c>
      <c r="J35" s="250" t="s">
        <v>6</v>
      </c>
      <c r="K35" s="250" t="s">
        <v>6</v>
      </c>
      <c r="L35" s="250" t="s">
        <v>6</v>
      </c>
      <c r="M35" s="250" t="s">
        <v>6</v>
      </c>
      <c r="N35" s="250" t="s">
        <v>145</v>
      </c>
    </row>
    <row r="36" spans="1:25" ht="17.100000000000001" customHeight="1" x14ac:dyDescent="0.15">
      <c r="A36" s="174" t="s">
        <v>666</v>
      </c>
      <c r="B36" s="249">
        <v>1008</v>
      </c>
      <c r="C36" s="250">
        <v>1008</v>
      </c>
      <c r="D36" s="250">
        <v>661</v>
      </c>
      <c r="E36" s="250">
        <v>272</v>
      </c>
      <c r="F36" s="250">
        <v>71</v>
      </c>
      <c r="G36" s="250">
        <v>2</v>
      </c>
      <c r="H36" s="250" t="s">
        <v>6</v>
      </c>
      <c r="I36" s="250" t="s">
        <v>6</v>
      </c>
      <c r="J36" s="250" t="s">
        <v>6</v>
      </c>
      <c r="K36" s="250" t="s">
        <v>6</v>
      </c>
      <c r="L36" s="250" t="s">
        <v>6</v>
      </c>
      <c r="M36" s="250" t="s">
        <v>6</v>
      </c>
      <c r="N36" s="250" t="s">
        <v>145</v>
      </c>
    </row>
    <row r="37" spans="1:25" ht="17.100000000000001" customHeight="1" x14ac:dyDescent="0.15">
      <c r="A37" s="174" t="s">
        <v>641</v>
      </c>
      <c r="B37" s="249">
        <v>1006</v>
      </c>
      <c r="C37" s="250">
        <v>1006</v>
      </c>
      <c r="D37" s="250">
        <v>661</v>
      </c>
      <c r="E37" s="250">
        <v>271</v>
      </c>
      <c r="F37" s="250">
        <v>71</v>
      </c>
      <c r="G37" s="250">
        <v>1</v>
      </c>
      <c r="H37" s="250" t="s">
        <v>6</v>
      </c>
      <c r="I37" s="250" t="s">
        <v>6</v>
      </c>
      <c r="J37" s="250" t="s">
        <v>6</v>
      </c>
      <c r="K37" s="250" t="s">
        <v>6</v>
      </c>
      <c r="L37" s="250" t="s">
        <v>6</v>
      </c>
      <c r="M37" s="250" t="s">
        <v>6</v>
      </c>
      <c r="N37" s="250" t="s">
        <v>145</v>
      </c>
    </row>
    <row r="38" spans="1:25" s="178" customFormat="1" ht="17.100000000000001" customHeight="1" x14ac:dyDescent="0.15">
      <c r="A38" s="174" t="s">
        <v>667</v>
      </c>
      <c r="B38" s="249">
        <v>1000</v>
      </c>
      <c r="C38" s="250">
        <v>1000</v>
      </c>
      <c r="D38" s="250">
        <v>660</v>
      </c>
      <c r="E38" s="250">
        <v>266</v>
      </c>
      <c r="F38" s="250">
        <v>71</v>
      </c>
      <c r="G38" s="250">
        <v>2</v>
      </c>
      <c r="H38" s="250" t="s">
        <v>6</v>
      </c>
      <c r="I38" s="250" t="s">
        <v>6</v>
      </c>
      <c r="J38" s="250" t="s">
        <v>6</v>
      </c>
      <c r="K38" s="250" t="s">
        <v>6</v>
      </c>
      <c r="L38" s="250" t="s">
        <v>6</v>
      </c>
      <c r="M38" s="250" t="s">
        <v>6</v>
      </c>
      <c r="N38" s="250" t="s">
        <v>145</v>
      </c>
    </row>
    <row r="39" spans="1:25" s="178" customFormat="1" ht="17.100000000000001" customHeight="1" x14ac:dyDescent="0.15">
      <c r="A39" s="174" t="s">
        <v>693</v>
      </c>
      <c r="B39" s="330" t="s">
        <v>709</v>
      </c>
      <c r="C39" s="331" t="s">
        <v>709</v>
      </c>
      <c r="D39" s="250">
        <v>659</v>
      </c>
      <c r="E39" s="250">
        <v>266</v>
      </c>
      <c r="F39" s="250">
        <v>69</v>
      </c>
      <c r="G39" s="250">
        <v>2</v>
      </c>
      <c r="H39" s="250" t="s">
        <v>6</v>
      </c>
      <c r="I39" s="250" t="s">
        <v>6</v>
      </c>
      <c r="J39" s="250" t="s">
        <v>6</v>
      </c>
      <c r="K39" s="250" t="s">
        <v>6</v>
      </c>
      <c r="L39" s="250" t="s">
        <v>6</v>
      </c>
      <c r="M39" s="250" t="s">
        <v>6</v>
      </c>
      <c r="N39" s="250" t="s">
        <v>145</v>
      </c>
    </row>
    <row r="40" spans="1:25" s="181" customFormat="1" ht="17.100000000000001" customHeight="1" x14ac:dyDescent="0.15">
      <c r="A40" s="350" t="s">
        <v>739</v>
      </c>
      <c r="B40" s="240" t="s">
        <v>748</v>
      </c>
      <c r="C40" s="345" t="s">
        <v>748</v>
      </c>
      <c r="D40" s="344">
        <v>650</v>
      </c>
      <c r="E40" s="344">
        <v>262</v>
      </c>
      <c r="F40" s="344">
        <v>68</v>
      </c>
      <c r="G40" s="344">
        <v>3</v>
      </c>
      <c r="H40" s="344" t="s">
        <v>6</v>
      </c>
      <c r="I40" s="344" t="s">
        <v>6</v>
      </c>
      <c r="J40" s="344" t="s">
        <v>6</v>
      </c>
      <c r="K40" s="344" t="s">
        <v>6</v>
      </c>
      <c r="L40" s="344" t="s">
        <v>6</v>
      </c>
      <c r="M40" s="344" t="s">
        <v>6</v>
      </c>
      <c r="N40" s="344" t="s">
        <v>145</v>
      </c>
    </row>
    <row r="41" spans="1:25" ht="8.25" customHeight="1" x14ac:dyDescent="0.15">
      <c r="A41" s="116"/>
      <c r="B41" s="118"/>
      <c r="C41" s="113"/>
      <c r="D41" s="113"/>
      <c r="E41" s="113"/>
      <c r="F41" s="113"/>
      <c r="G41" s="113"/>
      <c r="H41" s="113"/>
      <c r="I41" s="113"/>
      <c r="J41" s="113"/>
      <c r="K41" s="113"/>
      <c r="L41" s="113"/>
      <c r="M41" s="113"/>
      <c r="N41" s="113"/>
      <c r="O41" s="18"/>
      <c r="P41" s="18"/>
    </row>
    <row r="42" spans="1:25" x14ac:dyDescent="0.15">
      <c r="A42" s="1"/>
      <c r="H42" s="269" t="s">
        <v>642</v>
      </c>
      <c r="J42" s="18"/>
      <c r="K42" s="18"/>
      <c r="L42" s="18"/>
      <c r="M42" s="18"/>
      <c r="N42" s="18"/>
      <c r="O42" s="18"/>
      <c r="P42" s="18"/>
    </row>
    <row r="43" spans="1:25" x14ac:dyDescent="0.15">
      <c r="H43" s="269"/>
      <c r="J43" s="18"/>
      <c r="K43" s="18"/>
      <c r="L43" s="18"/>
      <c r="M43" s="18"/>
      <c r="N43" s="18"/>
      <c r="O43" s="18"/>
      <c r="P43" s="18"/>
    </row>
    <row r="44" spans="1:25" x14ac:dyDescent="0.15">
      <c r="A44" s="1"/>
      <c r="H44" s="269"/>
      <c r="J44" s="18"/>
      <c r="K44" s="18"/>
      <c r="L44" s="18"/>
      <c r="M44" s="18"/>
      <c r="N44" s="18"/>
    </row>
    <row r="45" spans="1:25" x14ac:dyDescent="0.15">
      <c r="A45" s="1"/>
    </row>
    <row r="46" spans="1:25" x14ac:dyDescent="0.15">
      <c r="A46" s="1"/>
    </row>
    <row r="47" spans="1:25" ht="21.75" customHeight="1" x14ac:dyDescent="0.15">
      <c r="J47" s="18"/>
      <c r="K47" s="18"/>
      <c r="L47" s="18"/>
      <c r="M47" s="18"/>
      <c r="N47" s="18"/>
      <c r="O47" s="18"/>
      <c r="P47" s="18"/>
      <c r="Q47" s="18"/>
      <c r="R47" s="18"/>
      <c r="S47" s="18"/>
      <c r="T47" s="18"/>
      <c r="U47" s="18"/>
      <c r="V47" s="18"/>
      <c r="W47" s="18"/>
      <c r="X47" s="18"/>
      <c r="Y47" s="18"/>
    </row>
    <row r="57" spans="12:12" x14ac:dyDescent="0.15">
      <c r="L57" s="15" t="s">
        <v>711</v>
      </c>
    </row>
    <row r="58" spans="12:12" x14ac:dyDescent="0.15">
      <c r="L58" s="15" t="s">
        <v>712</v>
      </c>
    </row>
    <row r="59" spans="12:12" x14ac:dyDescent="0.15">
      <c r="L59" s="15" t="s">
        <v>713</v>
      </c>
    </row>
  </sheetData>
  <mergeCells count="37">
    <mergeCell ref="H28:H29"/>
    <mergeCell ref="I28:I29"/>
    <mergeCell ref="H26:M26"/>
    <mergeCell ref="H27:M27"/>
    <mergeCell ref="A1:G1"/>
    <mergeCell ref="A24:G24"/>
    <mergeCell ref="H24:P24"/>
    <mergeCell ref="H6:K6"/>
    <mergeCell ref="L6:O6"/>
    <mergeCell ref="H7:I7"/>
    <mergeCell ref="J7:K7"/>
    <mergeCell ref="L7:L8"/>
    <mergeCell ref="M7:M8"/>
    <mergeCell ref="N7:N8"/>
    <mergeCell ref="O7:O8"/>
    <mergeCell ref="A6:A8"/>
    <mergeCell ref="B6:G6"/>
    <mergeCell ref="C7:C8"/>
    <mergeCell ref="D7:F7"/>
    <mergeCell ref="B7:B8"/>
    <mergeCell ref="H4:P4"/>
    <mergeCell ref="A4:G4"/>
    <mergeCell ref="G7:G8"/>
    <mergeCell ref="J28:J29"/>
    <mergeCell ref="K28:K29"/>
    <mergeCell ref="L28:L29"/>
    <mergeCell ref="M28:M29"/>
    <mergeCell ref="N26:N29"/>
    <mergeCell ref="A26:A29"/>
    <mergeCell ref="B26:G26"/>
    <mergeCell ref="B27:B29"/>
    <mergeCell ref="C27:G27"/>
    <mergeCell ref="C28:C29"/>
    <mergeCell ref="D28:D29"/>
    <mergeCell ref="E28:E29"/>
    <mergeCell ref="F28:F29"/>
    <mergeCell ref="G28:G29"/>
  </mergeCells>
  <phoneticPr fontId="29"/>
  <pageMargins left="0.78740157480314965" right="0.78740157480314965" top="0.98425196850393704" bottom="0.98425196850393704" header="0.51181102362204722" footer="0.51181102362204722"/>
  <pageSetup paperSize="9" firstPageNumber="42" pageOrder="overThenDown" orientation="portrait" useFirstPageNumber="1" r:id="rId1"/>
  <headerFooter differentOddEven="1">
    <oddHeader>&amp;L&amp;"ＭＳ 明朝,標準"&amp;10&amp;P　産  業</oddHeader>
    <evenHeader>&amp;R&amp;"ＭＳ 明朝,標準"&amp;10産  業　&amp;P</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showGridLines="0" zoomScale="90" zoomScaleNormal="90" zoomScaleSheetLayoutView="90" zoomScalePageLayoutView="80" workbookViewId="0">
      <selection activeCell="K44" sqref="K44:M44"/>
    </sheetView>
  </sheetViews>
  <sheetFormatPr defaultRowHeight="13.5" x14ac:dyDescent="0.15"/>
  <cols>
    <col min="1" max="1" width="12.625" style="15" customWidth="1"/>
    <col min="2" max="7" width="12.375" style="15" customWidth="1"/>
    <col min="8" max="13" width="14" style="15" customWidth="1"/>
    <col min="14" max="25" width="7.125" style="15" customWidth="1"/>
    <col min="26" max="16384" width="9" style="15"/>
  </cols>
  <sheetData>
    <row r="1" spans="1:25" ht="25.5" customHeight="1" x14ac:dyDescent="0.15">
      <c r="B1" s="25" t="s">
        <v>656</v>
      </c>
      <c r="C1" s="18"/>
      <c r="D1" s="18"/>
      <c r="E1" s="18"/>
      <c r="F1" s="18"/>
      <c r="G1" s="18"/>
      <c r="H1" s="483" t="s">
        <v>655</v>
      </c>
      <c r="I1" s="483"/>
      <c r="J1" s="483"/>
      <c r="K1" s="483"/>
      <c r="L1" s="483"/>
      <c r="M1" s="483"/>
      <c r="N1" s="18"/>
      <c r="O1" s="18"/>
      <c r="P1" s="18"/>
      <c r="Q1" s="18"/>
      <c r="R1" s="18"/>
      <c r="S1" s="18"/>
      <c r="T1" s="18"/>
      <c r="U1" s="18"/>
      <c r="V1" s="18"/>
      <c r="W1" s="18"/>
      <c r="X1" s="18"/>
      <c r="Y1" s="18"/>
    </row>
    <row r="2" spans="1:25" ht="14.25" customHeight="1" x14ac:dyDescent="0.15">
      <c r="C2" s="18"/>
      <c r="D2" s="18"/>
      <c r="E2" s="18"/>
      <c r="F2" s="18"/>
      <c r="G2" s="28" t="s">
        <v>146</v>
      </c>
      <c r="H2" s="203"/>
      <c r="I2" s="203"/>
      <c r="J2" s="18"/>
      <c r="K2" s="18"/>
      <c r="L2" s="18"/>
      <c r="M2" s="28" t="s">
        <v>157</v>
      </c>
      <c r="N2" s="18"/>
      <c r="O2" s="18"/>
      <c r="P2" s="18"/>
      <c r="Q2" s="18"/>
      <c r="R2" s="18"/>
      <c r="S2" s="18"/>
      <c r="T2" s="18"/>
      <c r="U2" s="18"/>
      <c r="V2" s="18"/>
      <c r="W2" s="18"/>
      <c r="X2" s="18"/>
      <c r="Y2" s="18"/>
    </row>
    <row r="3" spans="1:25" ht="22.7" customHeight="1" x14ac:dyDescent="0.15">
      <c r="A3" s="87" t="s">
        <v>27</v>
      </c>
      <c r="B3" s="92" t="s">
        <v>147</v>
      </c>
      <c r="C3" s="92" t="s">
        <v>148</v>
      </c>
      <c r="D3" s="92" t="s">
        <v>149</v>
      </c>
      <c r="E3" s="92" t="s">
        <v>150</v>
      </c>
      <c r="F3" s="168" t="s">
        <v>151</v>
      </c>
      <c r="G3" s="83" t="s">
        <v>152</v>
      </c>
      <c r="H3" s="204" t="s">
        <v>154</v>
      </c>
      <c r="I3" s="268" t="s">
        <v>736</v>
      </c>
      <c r="J3" s="326">
        <v>28</v>
      </c>
      <c r="K3" s="326">
        <v>29</v>
      </c>
      <c r="L3" s="327">
        <v>30</v>
      </c>
      <c r="M3" s="352" t="s">
        <v>740</v>
      </c>
    </row>
    <row r="4" spans="1:25" ht="18.600000000000001" customHeight="1" x14ac:dyDescent="0.15">
      <c r="A4" s="57"/>
      <c r="B4" s="93"/>
      <c r="C4" s="14"/>
      <c r="D4" s="14"/>
      <c r="E4" s="14"/>
      <c r="F4" s="14"/>
      <c r="G4" s="14"/>
      <c r="H4" s="215" t="s">
        <v>563</v>
      </c>
      <c r="I4" s="216">
        <v>386</v>
      </c>
      <c r="J4" s="216">
        <v>385</v>
      </c>
      <c r="K4" s="216">
        <v>385</v>
      </c>
      <c r="L4" s="216">
        <v>385</v>
      </c>
      <c r="M4" s="193">
        <v>379</v>
      </c>
    </row>
    <row r="5" spans="1:25" ht="18.600000000000001" customHeight="1" x14ac:dyDescent="0.15">
      <c r="A5" s="173" t="s">
        <v>734</v>
      </c>
      <c r="B5" s="307">
        <v>377</v>
      </c>
      <c r="C5" s="48">
        <v>139</v>
      </c>
      <c r="D5" s="48">
        <v>96</v>
      </c>
      <c r="E5" s="48">
        <v>101</v>
      </c>
      <c r="F5" s="48">
        <v>32</v>
      </c>
      <c r="G5" s="48">
        <v>9</v>
      </c>
      <c r="H5" s="215" t="s">
        <v>564</v>
      </c>
      <c r="I5" s="216">
        <v>263</v>
      </c>
      <c r="J5" s="216">
        <v>263</v>
      </c>
      <c r="K5" s="216">
        <v>263</v>
      </c>
      <c r="L5" s="216">
        <v>263</v>
      </c>
      <c r="M5" s="193">
        <v>259</v>
      </c>
    </row>
    <row r="6" spans="1:25" ht="18.600000000000001" customHeight="1" x14ac:dyDescent="0.15">
      <c r="A6" s="309" t="s">
        <v>644</v>
      </c>
      <c r="B6" s="307">
        <v>365</v>
      </c>
      <c r="C6" s="48">
        <v>133</v>
      </c>
      <c r="D6" s="48">
        <v>94</v>
      </c>
      <c r="E6" s="48">
        <v>98</v>
      </c>
      <c r="F6" s="48">
        <v>30</v>
      </c>
      <c r="G6" s="48">
        <v>10</v>
      </c>
      <c r="H6" s="215" t="s">
        <v>565</v>
      </c>
      <c r="I6" s="216">
        <v>329</v>
      </c>
      <c r="J6" s="216">
        <v>329</v>
      </c>
      <c r="K6" s="216">
        <v>328</v>
      </c>
      <c r="L6" s="216">
        <v>328</v>
      </c>
      <c r="M6" s="193">
        <v>323</v>
      </c>
    </row>
    <row r="7" spans="1:25" ht="18.600000000000001" customHeight="1" x14ac:dyDescent="0.15">
      <c r="A7" s="309" t="s">
        <v>540</v>
      </c>
      <c r="B7" s="307">
        <v>359</v>
      </c>
      <c r="C7" s="48">
        <v>139</v>
      </c>
      <c r="D7" s="48">
        <v>87</v>
      </c>
      <c r="E7" s="48">
        <v>94</v>
      </c>
      <c r="F7" s="48">
        <v>29</v>
      </c>
      <c r="G7" s="48">
        <v>10</v>
      </c>
      <c r="H7" s="215" t="s">
        <v>566</v>
      </c>
      <c r="I7" s="216">
        <v>363</v>
      </c>
      <c r="J7" s="216">
        <v>363</v>
      </c>
      <c r="K7" s="216">
        <v>362</v>
      </c>
      <c r="L7" s="216">
        <v>362</v>
      </c>
      <c r="M7" s="193">
        <v>357</v>
      </c>
    </row>
    <row r="8" spans="1:25" ht="18.600000000000001" customHeight="1" x14ac:dyDescent="0.15">
      <c r="A8" s="309" t="s">
        <v>645</v>
      </c>
      <c r="B8" s="307">
        <v>353</v>
      </c>
      <c r="C8" s="48">
        <v>138</v>
      </c>
      <c r="D8" s="48">
        <v>85</v>
      </c>
      <c r="E8" s="48">
        <v>89</v>
      </c>
      <c r="F8" s="48">
        <v>32</v>
      </c>
      <c r="G8" s="48">
        <v>9</v>
      </c>
      <c r="H8" s="215" t="s">
        <v>567</v>
      </c>
      <c r="I8" s="216">
        <v>71</v>
      </c>
      <c r="J8" s="216">
        <v>71</v>
      </c>
      <c r="K8" s="216">
        <v>71</v>
      </c>
      <c r="L8" s="216">
        <v>71</v>
      </c>
      <c r="M8" s="193">
        <v>70</v>
      </c>
    </row>
    <row r="9" spans="1:25" ht="18.600000000000001" customHeight="1" x14ac:dyDescent="0.15">
      <c r="A9" s="309" t="s">
        <v>643</v>
      </c>
      <c r="B9" s="307">
        <v>342</v>
      </c>
      <c r="C9" s="48">
        <v>129</v>
      </c>
      <c r="D9" s="48">
        <v>79</v>
      </c>
      <c r="E9" s="48">
        <v>98</v>
      </c>
      <c r="F9" s="48">
        <v>28</v>
      </c>
      <c r="G9" s="48">
        <v>8</v>
      </c>
      <c r="H9" s="215" t="s">
        <v>568</v>
      </c>
      <c r="I9" s="216">
        <v>869</v>
      </c>
      <c r="J9" s="216">
        <v>868</v>
      </c>
      <c r="K9" s="216">
        <v>867</v>
      </c>
      <c r="L9" s="216">
        <v>867</v>
      </c>
      <c r="M9" s="193">
        <v>854</v>
      </c>
    </row>
    <row r="10" spans="1:25" ht="18.600000000000001" customHeight="1" x14ac:dyDescent="0.15">
      <c r="A10" s="309" t="s">
        <v>670</v>
      </c>
      <c r="B10" s="307">
        <v>339</v>
      </c>
      <c r="C10" s="48">
        <v>131</v>
      </c>
      <c r="D10" s="48">
        <v>82</v>
      </c>
      <c r="E10" s="48">
        <v>92</v>
      </c>
      <c r="F10" s="48">
        <v>26</v>
      </c>
      <c r="G10" s="48">
        <v>8</v>
      </c>
      <c r="H10" s="215" t="s">
        <v>569</v>
      </c>
      <c r="I10" s="216">
        <v>696</v>
      </c>
      <c r="J10" s="216">
        <v>695</v>
      </c>
      <c r="K10" s="216">
        <v>695</v>
      </c>
      <c r="L10" s="216">
        <v>694</v>
      </c>
      <c r="M10" s="193">
        <v>684</v>
      </c>
    </row>
    <row r="11" spans="1:25" ht="18.600000000000001" customHeight="1" x14ac:dyDescent="0.15">
      <c r="A11" s="309" t="s">
        <v>671</v>
      </c>
      <c r="B11" s="307">
        <v>338</v>
      </c>
      <c r="C11" s="48">
        <v>133</v>
      </c>
      <c r="D11" s="48">
        <v>81</v>
      </c>
      <c r="E11" s="48">
        <v>90</v>
      </c>
      <c r="F11" s="48">
        <v>25</v>
      </c>
      <c r="G11" s="48">
        <v>9</v>
      </c>
      <c r="H11" s="215" t="s">
        <v>570</v>
      </c>
      <c r="I11" s="216">
        <v>45</v>
      </c>
      <c r="J11" s="216">
        <v>45</v>
      </c>
      <c r="K11" s="216">
        <v>45</v>
      </c>
      <c r="L11" s="216">
        <v>45</v>
      </c>
      <c r="M11" s="193">
        <v>45</v>
      </c>
    </row>
    <row r="12" spans="1:25" ht="18.600000000000001" customHeight="1" x14ac:dyDescent="0.15">
      <c r="A12" s="309" t="s">
        <v>672</v>
      </c>
      <c r="B12" s="307">
        <v>336</v>
      </c>
      <c r="C12" s="48">
        <v>131</v>
      </c>
      <c r="D12" s="48">
        <v>87</v>
      </c>
      <c r="E12" s="48">
        <v>84</v>
      </c>
      <c r="F12" s="48">
        <v>27</v>
      </c>
      <c r="G12" s="48">
        <v>7</v>
      </c>
      <c r="H12" s="215" t="s">
        <v>571</v>
      </c>
      <c r="I12" s="216">
        <v>83</v>
      </c>
      <c r="J12" s="216">
        <v>83</v>
      </c>
      <c r="K12" s="216">
        <v>83</v>
      </c>
      <c r="L12" s="216">
        <v>83</v>
      </c>
      <c r="M12" s="193">
        <v>82</v>
      </c>
    </row>
    <row r="13" spans="1:25" ht="18.600000000000001" customHeight="1" x14ac:dyDescent="0.15">
      <c r="A13" s="343" t="s">
        <v>692</v>
      </c>
      <c r="B13" s="342">
        <v>335</v>
      </c>
      <c r="C13" s="48">
        <v>131</v>
      </c>
      <c r="D13" s="48">
        <v>87</v>
      </c>
      <c r="E13" s="48">
        <v>84</v>
      </c>
      <c r="F13" s="48">
        <v>26</v>
      </c>
      <c r="G13" s="48">
        <v>7</v>
      </c>
      <c r="H13" s="215" t="s">
        <v>572</v>
      </c>
      <c r="I13" s="216">
        <v>82</v>
      </c>
      <c r="J13" s="216">
        <v>82</v>
      </c>
      <c r="K13" s="216">
        <v>82</v>
      </c>
      <c r="L13" s="216">
        <v>82</v>
      </c>
      <c r="M13" s="193">
        <v>80</v>
      </c>
    </row>
    <row r="14" spans="1:25" ht="18.600000000000001" customHeight="1" x14ac:dyDescent="0.15">
      <c r="A14" s="345" t="s">
        <v>750</v>
      </c>
      <c r="B14" s="351">
        <v>329</v>
      </c>
      <c r="C14" s="36">
        <v>125</v>
      </c>
      <c r="D14" s="36">
        <v>87</v>
      </c>
      <c r="E14" s="36">
        <v>84</v>
      </c>
      <c r="F14" s="36">
        <v>26</v>
      </c>
      <c r="G14" s="36">
        <v>7</v>
      </c>
      <c r="H14" s="215" t="s">
        <v>573</v>
      </c>
      <c r="I14" s="216">
        <v>895</v>
      </c>
      <c r="J14" s="216">
        <v>894</v>
      </c>
      <c r="K14" s="216">
        <v>893</v>
      </c>
      <c r="L14" s="216">
        <v>892</v>
      </c>
      <c r="M14" s="193">
        <v>879</v>
      </c>
    </row>
    <row r="15" spans="1:25" ht="18.600000000000001" customHeight="1" x14ac:dyDescent="0.15">
      <c r="A15" s="81"/>
      <c r="B15" s="98"/>
      <c r="C15" s="79"/>
      <c r="D15" s="79"/>
      <c r="E15" s="79"/>
      <c r="F15" s="79"/>
      <c r="G15" s="79"/>
      <c r="H15" s="215" t="s">
        <v>574</v>
      </c>
      <c r="I15" s="216">
        <v>192</v>
      </c>
      <c r="J15" s="216">
        <v>192</v>
      </c>
      <c r="K15" s="216">
        <v>192</v>
      </c>
      <c r="L15" s="216">
        <v>191</v>
      </c>
      <c r="M15" s="193">
        <v>189</v>
      </c>
    </row>
    <row r="16" spans="1:25" ht="18.600000000000001" customHeight="1" x14ac:dyDescent="0.15">
      <c r="C16" s="18"/>
      <c r="D16" s="18"/>
      <c r="E16" s="270"/>
      <c r="F16" s="192"/>
      <c r="G16" s="28" t="s">
        <v>694</v>
      </c>
      <c r="H16" s="215" t="s">
        <v>575</v>
      </c>
      <c r="I16" s="216">
        <v>394</v>
      </c>
      <c r="J16" s="216">
        <v>394</v>
      </c>
      <c r="K16" s="216">
        <v>394</v>
      </c>
      <c r="L16" s="216">
        <v>393</v>
      </c>
      <c r="M16" s="193">
        <v>387</v>
      </c>
      <c r="N16" s="18"/>
      <c r="O16" s="18"/>
      <c r="P16" s="18"/>
      <c r="Q16" s="18"/>
      <c r="R16" s="18"/>
      <c r="S16" s="18"/>
      <c r="T16" s="18"/>
      <c r="U16" s="18"/>
      <c r="V16" s="18"/>
      <c r="W16" s="18"/>
      <c r="X16" s="18"/>
      <c r="Y16" s="18"/>
    </row>
    <row r="17" spans="1:25" ht="18.600000000000001" customHeight="1" x14ac:dyDescent="0.15">
      <c r="C17" s="18"/>
      <c r="D17" s="18"/>
      <c r="E17" s="19"/>
      <c r="F17" s="18"/>
      <c r="G17" s="18"/>
      <c r="H17" s="215" t="s">
        <v>576</v>
      </c>
      <c r="I17" s="216">
        <v>47</v>
      </c>
      <c r="J17" s="216">
        <v>47</v>
      </c>
      <c r="K17" s="216">
        <v>47</v>
      </c>
      <c r="L17" s="216">
        <v>47</v>
      </c>
      <c r="M17" s="193">
        <v>47</v>
      </c>
      <c r="N17" s="18"/>
      <c r="O17" s="18"/>
      <c r="P17" s="18"/>
      <c r="Q17" s="18"/>
      <c r="R17" s="18"/>
      <c r="S17" s="18"/>
      <c r="T17" s="18"/>
      <c r="U17" s="18"/>
      <c r="V17" s="18"/>
      <c r="W17" s="18"/>
      <c r="X17" s="18"/>
      <c r="Y17" s="18"/>
    </row>
    <row r="18" spans="1:25" ht="18.600000000000001" customHeight="1" x14ac:dyDescent="0.15">
      <c r="A18" s="1"/>
      <c r="H18" s="215" t="s">
        <v>577</v>
      </c>
      <c r="I18" s="216">
        <v>33</v>
      </c>
      <c r="J18" s="216">
        <v>33</v>
      </c>
      <c r="K18" s="216">
        <v>33</v>
      </c>
      <c r="L18" s="216">
        <v>33</v>
      </c>
      <c r="M18" s="193">
        <v>32</v>
      </c>
    </row>
    <row r="19" spans="1:25" ht="18.600000000000001" customHeight="1" x14ac:dyDescent="0.15">
      <c r="A19" s="1"/>
      <c r="H19" s="215" t="s">
        <v>578</v>
      </c>
      <c r="I19" s="216">
        <v>844</v>
      </c>
      <c r="J19" s="216">
        <v>843</v>
      </c>
      <c r="K19" s="216">
        <v>842</v>
      </c>
      <c r="L19" s="216">
        <v>841</v>
      </c>
      <c r="M19" s="193">
        <v>829</v>
      </c>
    </row>
    <row r="20" spans="1:25" ht="18.600000000000001" customHeight="1" x14ac:dyDescent="0.15">
      <c r="A20" s="1"/>
      <c r="H20" s="215" t="s">
        <v>579</v>
      </c>
      <c r="I20" s="216">
        <v>381</v>
      </c>
      <c r="J20" s="216">
        <v>380</v>
      </c>
      <c r="K20" s="216">
        <v>380</v>
      </c>
      <c r="L20" s="216">
        <v>379</v>
      </c>
      <c r="M20" s="193">
        <v>374</v>
      </c>
    </row>
    <row r="21" spans="1:25" ht="18.600000000000001" customHeight="1" x14ac:dyDescent="0.15">
      <c r="B21" s="170" t="s">
        <v>535</v>
      </c>
      <c r="C21" s="18"/>
      <c r="D21" s="18"/>
      <c r="E21" s="18"/>
      <c r="F21" s="18"/>
      <c r="G21" s="18"/>
      <c r="H21" s="215" t="s">
        <v>580</v>
      </c>
      <c r="I21" s="216">
        <v>1305</v>
      </c>
      <c r="J21" s="216">
        <v>1304</v>
      </c>
      <c r="K21" s="216">
        <v>1302</v>
      </c>
      <c r="L21" s="216">
        <v>1301</v>
      </c>
      <c r="M21" s="193">
        <v>1282</v>
      </c>
      <c r="N21" s="18"/>
      <c r="O21" s="18"/>
      <c r="P21" s="18"/>
      <c r="Q21" s="18"/>
      <c r="R21" s="18"/>
      <c r="S21" s="18"/>
      <c r="T21" s="18"/>
      <c r="U21" s="18"/>
      <c r="V21" s="18"/>
      <c r="W21" s="18"/>
      <c r="X21" s="18"/>
      <c r="Y21" s="18"/>
    </row>
    <row r="22" spans="1:25" ht="18.600000000000001" customHeight="1" x14ac:dyDescent="0.15">
      <c r="C22" s="18"/>
      <c r="D22" s="18"/>
      <c r="E22" s="18"/>
      <c r="F22" s="28" t="s">
        <v>153</v>
      </c>
      <c r="G22" s="18"/>
      <c r="H22" s="215" t="s">
        <v>581</v>
      </c>
      <c r="I22" s="216">
        <v>500</v>
      </c>
      <c r="J22" s="216">
        <v>499</v>
      </c>
      <c r="K22" s="216">
        <v>499</v>
      </c>
      <c r="L22" s="216">
        <v>498</v>
      </c>
      <c r="M22" s="193">
        <v>491</v>
      </c>
      <c r="N22" s="18"/>
      <c r="O22" s="18"/>
      <c r="P22" s="18"/>
      <c r="Q22" s="18"/>
      <c r="R22" s="18"/>
      <c r="S22" s="18"/>
      <c r="T22" s="18"/>
      <c r="U22" s="18"/>
      <c r="V22" s="18"/>
      <c r="W22" s="18"/>
      <c r="X22" s="18"/>
      <c r="Y22" s="18"/>
    </row>
    <row r="23" spans="1:25" ht="18.600000000000001" customHeight="1" x14ac:dyDescent="0.15">
      <c r="A23" s="87" t="s">
        <v>154</v>
      </c>
      <c r="B23" s="268" t="s">
        <v>735</v>
      </c>
      <c r="C23" s="321">
        <v>29</v>
      </c>
      <c r="D23" s="322">
        <v>30</v>
      </c>
      <c r="E23" s="327" t="s">
        <v>695</v>
      </c>
      <c r="F23" s="365">
        <v>2</v>
      </c>
      <c r="H23" s="215" t="s">
        <v>582</v>
      </c>
      <c r="I23" s="216">
        <v>751</v>
      </c>
      <c r="J23" s="216">
        <v>750</v>
      </c>
      <c r="K23" s="216">
        <v>749</v>
      </c>
      <c r="L23" s="216">
        <v>748</v>
      </c>
      <c r="M23" s="193">
        <v>738</v>
      </c>
    </row>
    <row r="24" spans="1:25" ht="18.600000000000001" customHeight="1" x14ac:dyDescent="0.15">
      <c r="A24" s="57" t="s">
        <v>155</v>
      </c>
      <c r="B24" s="302" t="s">
        <v>6</v>
      </c>
      <c r="C24" s="302" t="s">
        <v>6</v>
      </c>
      <c r="D24" s="302" t="s">
        <v>6</v>
      </c>
      <c r="E24" s="329" t="s">
        <v>6</v>
      </c>
      <c r="F24" s="366" t="s">
        <v>6</v>
      </c>
      <c r="H24" s="215" t="s">
        <v>583</v>
      </c>
      <c r="I24" s="216">
        <v>867</v>
      </c>
      <c r="J24" s="216">
        <v>866</v>
      </c>
      <c r="K24" s="216">
        <v>865</v>
      </c>
      <c r="L24" s="216">
        <v>864</v>
      </c>
      <c r="M24" s="193">
        <v>852</v>
      </c>
    </row>
    <row r="25" spans="1:25" ht="18.600000000000001" customHeight="1" x14ac:dyDescent="0.15">
      <c r="A25" s="57" t="s">
        <v>156</v>
      </c>
      <c r="B25" s="307" t="s">
        <v>6</v>
      </c>
      <c r="C25" s="307" t="s">
        <v>6</v>
      </c>
      <c r="D25" s="307" t="s">
        <v>6</v>
      </c>
      <c r="E25" s="325" t="s">
        <v>6</v>
      </c>
      <c r="F25" s="351" t="s">
        <v>6</v>
      </c>
      <c r="H25" s="215" t="s">
        <v>584</v>
      </c>
      <c r="I25" s="216">
        <v>860</v>
      </c>
      <c r="J25" s="216">
        <v>859</v>
      </c>
      <c r="K25" s="216">
        <v>859</v>
      </c>
      <c r="L25" s="216">
        <v>858</v>
      </c>
      <c r="M25" s="193">
        <v>845</v>
      </c>
    </row>
    <row r="26" spans="1:25" ht="18.600000000000001" customHeight="1" x14ac:dyDescent="0.15">
      <c r="A26" s="57" t="s">
        <v>141</v>
      </c>
      <c r="B26" s="307" t="s">
        <v>6</v>
      </c>
      <c r="C26" s="307" t="s">
        <v>6</v>
      </c>
      <c r="D26" s="307" t="s">
        <v>6</v>
      </c>
      <c r="E26" s="325" t="s">
        <v>6</v>
      </c>
      <c r="F26" s="351" t="s">
        <v>6</v>
      </c>
      <c r="H26" s="215" t="s">
        <v>585</v>
      </c>
      <c r="I26" s="216">
        <v>984</v>
      </c>
      <c r="J26" s="216">
        <v>983</v>
      </c>
      <c r="K26" s="216">
        <v>982</v>
      </c>
      <c r="L26" s="216">
        <v>981</v>
      </c>
      <c r="M26" s="193">
        <v>967</v>
      </c>
    </row>
    <row r="27" spans="1:25" ht="18.600000000000001" customHeight="1" x14ac:dyDescent="0.15">
      <c r="A27" s="81" t="s">
        <v>142</v>
      </c>
      <c r="B27" s="303">
        <v>320</v>
      </c>
      <c r="C27" s="303">
        <v>308</v>
      </c>
      <c r="D27" s="303">
        <v>238</v>
      </c>
      <c r="E27" s="324">
        <v>177</v>
      </c>
      <c r="F27" s="367">
        <v>175</v>
      </c>
      <c r="H27" s="215" t="s">
        <v>586</v>
      </c>
      <c r="I27" s="216">
        <v>546</v>
      </c>
      <c r="J27" s="216">
        <v>546</v>
      </c>
      <c r="K27" s="216">
        <v>545</v>
      </c>
      <c r="L27" s="216">
        <v>545</v>
      </c>
      <c r="M27" s="193">
        <v>537</v>
      </c>
    </row>
    <row r="28" spans="1:25" ht="18.399999999999999" customHeight="1" x14ac:dyDescent="0.15">
      <c r="C28" s="18"/>
      <c r="D28" s="18"/>
      <c r="E28" s="19"/>
      <c r="F28" s="28" t="s">
        <v>137</v>
      </c>
      <c r="G28" s="20"/>
      <c r="H28" s="215" t="s">
        <v>587</v>
      </c>
      <c r="I28" s="216">
        <v>42</v>
      </c>
      <c r="J28" s="216">
        <v>42</v>
      </c>
      <c r="K28" s="216">
        <v>42</v>
      </c>
      <c r="L28" s="216">
        <v>41</v>
      </c>
      <c r="M28" s="193">
        <v>41</v>
      </c>
      <c r="N28" s="18"/>
      <c r="O28" s="18"/>
      <c r="P28" s="18"/>
      <c r="Q28" s="18"/>
      <c r="R28" s="18"/>
      <c r="S28" s="18"/>
      <c r="T28" s="18"/>
      <c r="U28" s="18"/>
      <c r="V28" s="18"/>
      <c r="W28" s="18"/>
      <c r="X28" s="18"/>
      <c r="Y28" s="18"/>
    </row>
    <row r="29" spans="1:25" ht="18.399999999999999" customHeight="1" x14ac:dyDescent="0.15">
      <c r="A29" s="1"/>
      <c r="H29" s="215" t="s">
        <v>588</v>
      </c>
      <c r="I29" s="216">
        <v>151</v>
      </c>
      <c r="J29" s="216">
        <v>151</v>
      </c>
      <c r="K29" s="216">
        <v>151</v>
      </c>
      <c r="L29" s="216">
        <v>151</v>
      </c>
      <c r="M29" s="193">
        <v>149</v>
      </c>
    </row>
    <row r="30" spans="1:25" ht="18.399999999999999" customHeight="1" x14ac:dyDescent="0.15">
      <c r="A30" s="1"/>
      <c r="H30" s="215" t="s">
        <v>589</v>
      </c>
      <c r="I30" s="246">
        <v>30</v>
      </c>
      <c r="J30" s="246">
        <v>30</v>
      </c>
      <c r="K30" s="246">
        <v>30</v>
      </c>
      <c r="L30" s="246">
        <v>30</v>
      </c>
      <c r="M30" s="193">
        <v>30</v>
      </c>
    </row>
    <row r="31" spans="1:25" ht="18.399999999999999" customHeight="1" x14ac:dyDescent="0.15">
      <c r="A31" s="1"/>
      <c r="H31" s="215" t="s">
        <v>590</v>
      </c>
      <c r="I31" s="216">
        <v>970</v>
      </c>
      <c r="J31" s="216">
        <v>969</v>
      </c>
      <c r="K31" s="216">
        <v>969</v>
      </c>
      <c r="L31" s="216">
        <v>948</v>
      </c>
      <c r="M31" s="193">
        <v>935</v>
      </c>
    </row>
    <row r="32" spans="1:25" ht="18.399999999999999" customHeight="1" x14ac:dyDescent="0.15">
      <c r="A32" s="1"/>
      <c r="H32" s="215" t="s">
        <v>591</v>
      </c>
      <c r="I32" s="216">
        <v>339</v>
      </c>
      <c r="J32" s="216">
        <v>339</v>
      </c>
      <c r="K32" s="216">
        <v>332</v>
      </c>
      <c r="L32" s="216">
        <v>332</v>
      </c>
      <c r="M32" s="193">
        <v>327</v>
      </c>
    </row>
    <row r="33" spans="1:25" ht="18.399999999999999" customHeight="1" x14ac:dyDescent="0.15">
      <c r="A33" s="1"/>
      <c r="H33" s="215" t="s">
        <v>592</v>
      </c>
      <c r="I33" s="216">
        <v>1592</v>
      </c>
      <c r="J33" s="216">
        <v>1591</v>
      </c>
      <c r="K33" s="216">
        <v>1559</v>
      </c>
      <c r="L33" s="216">
        <v>1557</v>
      </c>
      <c r="M33" s="193">
        <v>1535</v>
      </c>
    </row>
    <row r="34" spans="1:25" ht="18.399999999999999" customHeight="1" x14ac:dyDescent="0.15">
      <c r="A34" s="1"/>
      <c r="H34" s="215" t="s">
        <v>593</v>
      </c>
      <c r="I34" s="216">
        <v>598</v>
      </c>
      <c r="J34" s="216">
        <v>597</v>
      </c>
      <c r="K34" s="216">
        <v>585</v>
      </c>
      <c r="L34" s="216">
        <v>584</v>
      </c>
      <c r="M34" s="193">
        <v>576</v>
      </c>
    </row>
    <row r="35" spans="1:25" ht="18.399999999999999" customHeight="1" x14ac:dyDescent="0.15">
      <c r="H35" s="215" t="s">
        <v>594</v>
      </c>
      <c r="I35" s="216">
        <v>404</v>
      </c>
      <c r="J35" s="216">
        <v>404</v>
      </c>
      <c r="K35" s="216">
        <v>395</v>
      </c>
      <c r="L35" s="216">
        <v>395</v>
      </c>
      <c r="M35" s="193">
        <v>389</v>
      </c>
    </row>
    <row r="36" spans="1:25" ht="18.399999999999999" customHeight="1" x14ac:dyDescent="0.15">
      <c r="G36" s="18"/>
      <c r="H36" s="215" t="s">
        <v>595</v>
      </c>
      <c r="I36" s="216">
        <v>118</v>
      </c>
      <c r="J36" s="216">
        <v>118</v>
      </c>
      <c r="K36" s="216">
        <v>116</v>
      </c>
      <c r="L36" s="216">
        <v>116</v>
      </c>
      <c r="M36" s="193">
        <v>114</v>
      </c>
      <c r="N36" s="18"/>
      <c r="O36" s="18"/>
      <c r="P36" s="18"/>
      <c r="Q36" s="18"/>
      <c r="R36" s="18"/>
      <c r="S36" s="18"/>
      <c r="T36" s="18"/>
      <c r="U36" s="18"/>
      <c r="V36" s="18"/>
      <c r="W36" s="18"/>
      <c r="X36" s="18"/>
      <c r="Y36" s="18"/>
    </row>
    <row r="37" spans="1:25" ht="18.399999999999999" customHeight="1" x14ac:dyDescent="0.15">
      <c r="G37" s="18"/>
      <c r="H37" s="215" t="s">
        <v>596</v>
      </c>
      <c r="I37" s="247">
        <v>651</v>
      </c>
      <c r="J37" s="247">
        <v>650</v>
      </c>
      <c r="K37" s="247">
        <v>637</v>
      </c>
      <c r="L37" s="247">
        <v>637</v>
      </c>
      <c r="M37" s="193">
        <v>628</v>
      </c>
      <c r="N37" s="18"/>
      <c r="O37" s="18"/>
      <c r="P37" s="18"/>
      <c r="Q37" s="18"/>
      <c r="R37" s="18"/>
      <c r="S37" s="18"/>
      <c r="T37" s="18"/>
      <c r="U37" s="18"/>
      <c r="V37" s="18"/>
      <c r="W37" s="18"/>
      <c r="X37" s="18"/>
      <c r="Y37" s="18"/>
    </row>
    <row r="38" spans="1:25" ht="18.399999999999999" customHeight="1" x14ac:dyDescent="0.15">
      <c r="H38" s="215" t="s">
        <v>597</v>
      </c>
      <c r="I38" s="247">
        <v>17</v>
      </c>
      <c r="J38" s="247">
        <v>16</v>
      </c>
      <c r="K38" s="247">
        <v>16</v>
      </c>
      <c r="L38" s="247">
        <v>16</v>
      </c>
      <c r="M38" s="193">
        <v>15</v>
      </c>
    </row>
    <row r="39" spans="1:25" ht="18.399999999999999" customHeight="1" x14ac:dyDescent="0.15">
      <c r="H39" s="215" t="s">
        <v>598</v>
      </c>
      <c r="I39" s="247">
        <v>60</v>
      </c>
      <c r="J39" s="247">
        <v>60</v>
      </c>
      <c r="K39" s="247">
        <v>58</v>
      </c>
      <c r="L39" s="247">
        <v>57</v>
      </c>
      <c r="M39" s="193">
        <v>56</v>
      </c>
    </row>
    <row r="40" spans="1:25" ht="18.399999999999999" customHeight="1" x14ac:dyDescent="0.15">
      <c r="H40" s="215" t="s">
        <v>599</v>
      </c>
      <c r="I40" s="247">
        <v>175</v>
      </c>
      <c r="J40" s="247">
        <v>175</v>
      </c>
      <c r="K40" s="247">
        <v>174</v>
      </c>
      <c r="L40" s="247">
        <v>170</v>
      </c>
      <c r="M40" s="193">
        <v>167</v>
      </c>
    </row>
    <row r="41" spans="1:25" ht="18.399999999999999" customHeight="1" x14ac:dyDescent="0.15">
      <c r="H41" s="215" t="s">
        <v>600</v>
      </c>
      <c r="I41" s="247">
        <v>91</v>
      </c>
      <c r="J41" s="247">
        <v>91</v>
      </c>
      <c r="K41" s="247">
        <v>91</v>
      </c>
      <c r="L41" s="247">
        <v>89</v>
      </c>
      <c r="M41" s="193">
        <v>87</v>
      </c>
    </row>
    <row r="42" spans="1:25" ht="18.399999999999999" customHeight="1" x14ac:dyDescent="0.15">
      <c r="H42" s="217" t="s">
        <v>601</v>
      </c>
      <c r="I42" s="247">
        <v>649</v>
      </c>
      <c r="J42" s="247">
        <v>648</v>
      </c>
      <c r="K42" s="247">
        <v>648</v>
      </c>
      <c r="L42" s="247">
        <v>630</v>
      </c>
      <c r="M42" s="193">
        <v>621</v>
      </c>
    </row>
    <row r="43" spans="1:25" ht="18.399999999999999" customHeight="1" x14ac:dyDescent="0.15">
      <c r="H43" s="218" t="s">
        <v>602</v>
      </c>
      <c r="I43" s="248">
        <v>60</v>
      </c>
      <c r="J43" s="248">
        <v>60</v>
      </c>
      <c r="K43" s="248">
        <v>60</v>
      </c>
      <c r="L43" s="248">
        <v>58</v>
      </c>
      <c r="M43" s="353">
        <v>59</v>
      </c>
    </row>
    <row r="44" spans="1:25" ht="18.600000000000001" customHeight="1" x14ac:dyDescent="0.15">
      <c r="H44" s="215"/>
      <c r="I44" s="203"/>
      <c r="J44" s="203"/>
      <c r="K44" s="494" t="s">
        <v>603</v>
      </c>
      <c r="L44" s="495"/>
      <c r="M44" s="495"/>
    </row>
    <row r="58" spans="12:12" x14ac:dyDescent="0.15">
      <c r="L58" s="15" t="s">
        <v>696</v>
      </c>
    </row>
    <row r="59" spans="12:12" x14ac:dyDescent="0.15">
      <c r="L59" s="15" t="s">
        <v>697</v>
      </c>
    </row>
  </sheetData>
  <mergeCells count="2">
    <mergeCell ref="H1:M1"/>
    <mergeCell ref="K44:M44"/>
  </mergeCells>
  <phoneticPr fontId="29"/>
  <pageMargins left="0.78740157480314965" right="0.78740157480314965" top="0.98425196850393704" bottom="0.98425196850393704" header="0.51181102362204722" footer="0.51181102362204722"/>
  <pageSetup paperSize="9" scale="94" firstPageNumber="44" pageOrder="overThenDown" orientation="portrait" useFirstPageNumber="1" r:id="rId1"/>
  <headerFooter differentOddEven="1">
    <oddHeader>&amp;L&amp;"ＭＳ 明朝,標準"&amp;10&amp;P　産  業</oddHeader>
    <evenHeader>&amp;R&amp;"ＭＳ 明朝,標準"&amp;10産  業　&amp;P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showGridLines="0" zoomScale="90" zoomScaleNormal="90" zoomScaleSheetLayoutView="90" zoomScalePageLayoutView="90" workbookViewId="0">
      <selection activeCell="Z48" sqref="Z48:AF48"/>
    </sheetView>
  </sheetViews>
  <sheetFormatPr defaultRowHeight="13.5" x14ac:dyDescent="0.15"/>
  <cols>
    <col min="1" max="1" width="9.875" style="15" customWidth="1"/>
    <col min="2" max="2" width="7.875" style="15" customWidth="1"/>
    <col min="3" max="3" width="2.25" style="15" customWidth="1"/>
    <col min="4" max="4" width="4.75" style="15" customWidth="1"/>
    <col min="5" max="5" width="5.5" style="15" customWidth="1"/>
    <col min="6" max="6" width="3.75" style="15" customWidth="1"/>
    <col min="7" max="7" width="3.375" style="15" customWidth="1"/>
    <col min="8" max="8" width="4" style="15" customWidth="1"/>
    <col min="9" max="9" width="5.375" style="15" customWidth="1"/>
    <col min="10" max="10" width="3" style="15" customWidth="1"/>
    <col min="11" max="11" width="5.625" style="15" customWidth="1"/>
    <col min="12" max="12" width="5" style="15" customWidth="1"/>
    <col min="13" max="14" width="3.625" style="15" customWidth="1"/>
    <col min="15" max="15" width="5.125" style="15" customWidth="1"/>
    <col min="16" max="16" width="4" style="15" customWidth="1"/>
    <col min="17" max="17" width="3.5" style="15" customWidth="1"/>
    <col min="18" max="18" width="6.125" style="15" customWidth="1"/>
    <col min="19" max="19" width="5.625" style="15" customWidth="1"/>
    <col min="20" max="20" width="2.5" style="15" customWidth="1"/>
    <col min="21" max="21" width="3.375" style="15" customWidth="1"/>
    <col min="22" max="22" width="5" style="15" customWidth="1"/>
    <col min="23" max="23" width="5.125" style="15" customWidth="1"/>
    <col min="24" max="25" width="6.25" style="15" customWidth="1"/>
    <col min="26" max="26" width="8.625" style="15" customWidth="1"/>
    <col min="27" max="27" width="7.375" style="15" customWidth="1"/>
    <col min="28" max="28" width="7.25" style="15" customWidth="1"/>
    <col min="29" max="29" width="8.375" style="15" customWidth="1"/>
    <col min="30" max="31" width="6.375" style="15" customWidth="1"/>
    <col min="32" max="32" width="8.5" style="15" customWidth="1"/>
    <col min="33" max="16384" width="9" style="15"/>
  </cols>
  <sheetData>
    <row r="1" spans="1:32" ht="30.75" customHeight="1" x14ac:dyDescent="0.15">
      <c r="A1" s="493" t="s">
        <v>324</v>
      </c>
      <c r="B1" s="493"/>
      <c r="C1" s="493"/>
      <c r="D1" s="493"/>
      <c r="E1" s="493"/>
      <c r="F1" s="493"/>
      <c r="G1" s="493"/>
      <c r="H1" s="493"/>
      <c r="I1" s="493"/>
      <c r="J1" s="493"/>
      <c r="K1" s="493"/>
      <c r="L1" s="493"/>
      <c r="M1" s="493"/>
      <c r="N1" s="493"/>
      <c r="O1" s="493"/>
      <c r="P1" s="493"/>
      <c r="Q1" s="493"/>
      <c r="R1" s="493"/>
      <c r="S1" s="18"/>
      <c r="T1" s="18"/>
      <c r="U1" s="18"/>
      <c r="V1" s="18"/>
      <c r="W1" s="18"/>
      <c r="X1" s="18"/>
      <c r="Y1" s="18"/>
      <c r="Z1" s="18"/>
      <c r="AA1" s="18"/>
      <c r="AB1" s="18"/>
    </row>
    <row r="2" spans="1:32" x14ac:dyDescent="0.15">
      <c r="A2" s="1"/>
    </row>
    <row r="3" spans="1:32" x14ac:dyDescent="0.15">
      <c r="A3" s="1"/>
    </row>
    <row r="4" spans="1:32" ht="18.75" customHeight="1" x14ac:dyDescent="0.15">
      <c r="A4" s="474" t="s">
        <v>400</v>
      </c>
      <c r="B4" s="474"/>
      <c r="C4" s="474"/>
      <c r="D4" s="474"/>
      <c r="E4" s="474"/>
      <c r="F4" s="474"/>
      <c r="G4" s="474"/>
      <c r="H4" s="474"/>
      <c r="I4" s="474"/>
      <c r="J4" s="474"/>
      <c r="K4" s="474"/>
      <c r="L4" s="474"/>
      <c r="M4" s="474"/>
      <c r="N4" s="474"/>
      <c r="O4" s="474"/>
      <c r="P4" s="474"/>
      <c r="Q4" s="474"/>
      <c r="R4" s="474"/>
      <c r="S4" s="483" t="s">
        <v>433</v>
      </c>
      <c r="T4" s="483"/>
      <c r="U4" s="483"/>
      <c r="V4" s="483"/>
      <c r="W4" s="483"/>
      <c r="X4" s="483"/>
      <c r="Y4" s="483"/>
      <c r="Z4" s="483"/>
      <c r="AA4" s="483"/>
      <c r="AB4" s="483"/>
      <c r="AC4" s="483"/>
      <c r="AD4" s="483"/>
      <c r="AE4" s="483"/>
      <c r="AF4" s="483"/>
    </row>
    <row r="5" spans="1:32" x14ac:dyDescent="0.15">
      <c r="A5" s="1"/>
      <c r="K5" s="18"/>
      <c r="L5" s="18"/>
      <c r="M5" s="18"/>
      <c r="N5" s="18"/>
      <c r="O5" s="18"/>
      <c r="P5" s="18"/>
      <c r="Q5" s="18"/>
      <c r="R5" s="18"/>
      <c r="AF5" s="119" t="s">
        <v>165</v>
      </c>
    </row>
    <row r="6" spans="1:32" ht="17.100000000000001" customHeight="1" x14ac:dyDescent="0.15">
      <c r="A6" s="416" t="s">
        <v>158</v>
      </c>
      <c r="B6" s="417" t="s">
        <v>3</v>
      </c>
      <c r="C6" s="417"/>
      <c r="D6" s="417" t="s">
        <v>320</v>
      </c>
      <c r="E6" s="417"/>
      <c r="F6" s="417"/>
      <c r="G6" s="417"/>
      <c r="H6" s="417"/>
      <c r="I6" s="417"/>
      <c r="J6" s="417"/>
      <c r="K6" s="417"/>
      <c r="L6" s="417"/>
      <c r="M6" s="417" t="s">
        <v>159</v>
      </c>
      <c r="N6" s="417"/>
      <c r="O6" s="417"/>
      <c r="P6" s="417" t="s">
        <v>470</v>
      </c>
      <c r="Q6" s="417"/>
      <c r="R6" s="417"/>
      <c r="S6" s="417" t="s">
        <v>493</v>
      </c>
      <c r="T6" s="417"/>
      <c r="U6" s="417"/>
      <c r="V6" s="417"/>
      <c r="W6" s="417"/>
      <c r="X6" s="417"/>
      <c r="Y6" s="417"/>
      <c r="Z6" s="417"/>
      <c r="AA6" s="417"/>
      <c r="AB6" s="417"/>
      <c r="AC6" s="417" t="s">
        <v>474</v>
      </c>
      <c r="AD6" s="417"/>
      <c r="AE6" s="417" t="s">
        <v>468</v>
      </c>
      <c r="AF6" s="418"/>
    </row>
    <row r="7" spans="1:32" ht="19.5" customHeight="1" x14ac:dyDescent="0.15">
      <c r="A7" s="416"/>
      <c r="B7" s="417"/>
      <c r="C7" s="417"/>
      <c r="D7" s="417" t="s">
        <v>473</v>
      </c>
      <c r="E7" s="417"/>
      <c r="F7" s="417"/>
      <c r="G7" s="417" t="s">
        <v>472</v>
      </c>
      <c r="H7" s="417"/>
      <c r="I7" s="417"/>
      <c r="J7" s="435" t="s">
        <v>471</v>
      </c>
      <c r="K7" s="435"/>
      <c r="L7" s="435"/>
      <c r="M7" s="417"/>
      <c r="N7" s="417"/>
      <c r="O7" s="417"/>
      <c r="P7" s="417"/>
      <c r="Q7" s="417"/>
      <c r="R7" s="417"/>
      <c r="S7" s="417" t="s">
        <v>121</v>
      </c>
      <c r="T7" s="417"/>
      <c r="U7" s="417"/>
      <c r="V7" s="395" t="s">
        <v>465</v>
      </c>
      <c r="W7" s="397"/>
      <c r="X7" s="417" t="s">
        <v>469</v>
      </c>
      <c r="Y7" s="417"/>
      <c r="Z7" s="487" t="s">
        <v>466</v>
      </c>
      <c r="AA7" s="435" t="s">
        <v>403</v>
      </c>
      <c r="AB7" s="487" t="s">
        <v>467</v>
      </c>
      <c r="AC7" s="417"/>
      <c r="AD7" s="417"/>
      <c r="AE7" s="417"/>
      <c r="AF7" s="418"/>
    </row>
    <row r="8" spans="1:32" ht="19.5" customHeight="1" x14ac:dyDescent="0.15">
      <c r="A8" s="416"/>
      <c r="B8" s="417"/>
      <c r="C8" s="417"/>
      <c r="D8" s="417"/>
      <c r="E8" s="417"/>
      <c r="F8" s="417"/>
      <c r="G8" s="417"/>
      <c r="H8" s="417"/>
      <c r="I8" s="417"/>
      <c r="J8" s="435"/>
      <c r="K8" s="435"/>
      <c r="L8" s="435"/>
      <c r="M8" s="417"/>
      <c r="N8" s="417"/>
      <c r="O8" s="417"/>
      <c r="P8" s="417"/>
      <c r="Q8" s="417"/>
      <c r="R8" s="417"/>
      <c r="S8" s="417"/>
      <c r="T8" s="417"/>
      <c r="U8" s="417"/>
      <c r="V8" s="398"/>
      <c r="W8" s="400"/>
      <c r="X8" s="417"/>
      <c r="Y8" s="417"/>
      <c r="Z8" s="488"/>
      <c r="AA8" s="435"/>
      <c r="AB8" s="488"/>
      <c r="AC8" s="417"/>
      <c r="AD8" s="417"/>
      <c r="AE8" s="417"/>
      <c r="AF8" s="418"/>
    </row>
    <row r="9" spans="1:32" ht="13.5" customHeight="1" x14ac:dyDescent="0.15">
      <c r="A9" s="57"/>
      <c r="B9" s="88"/>
      <c r="C9" s="16"/>
      <c r="E9" s="16"/>
      <c r="H9" s="43"/>
      <c r="L9" s="16"/>
      <c r="M9" s="16"/>
      <c r="P9" s="43"/>
      <c r="R9" s="42"/>
      <c r="S9" s="16"/>
      <c r="T9" s="16"/>
      <c r="V9" s="16"/>
      <c r="W9" s="16"/>
      <c r="X9" s="16"/>
      <c r="Z9" s="16"/>
      <c r="AA9" s="16"/>
      <c r="AB9" s="16"/>
      <c r="AC9" s="16"/>
      <c r="AE9" s="16"/>
    </row>
    <row r="10" spans="1:32" ht="17.100000000000001" customHeight="1" x14ac:dyDescent="0.15">
      <c r="A10" s="258" t="s">
        <v>698</v>
      </c>
      <c r="B10" s="207">
        <v>101</v>
      </c>
      <c r="C10" s="208"/>
      <c r="D10" s="205"/>
      <c r="E10" s="311">
        <v>5479</v>
      </c>
      <c r="F10" s="311"/>
      <c r="G10" s="499">
        <v>5474</v>
      </c>
      <c r="H10" s="499"/>
      <c r="I10" s="499"/>
      <c r="J10" s="499">
        <v>5</v>
      </c>
      <c r="K10" s="499"/>
      <c r="L10" s="311"/>
      <c r="M10" s="499">
        <v>2491655</v>
      </c>
      <c r="N10" s="499"/>
      <c r="O10" s="499"/>
      <c r="P10" s="499">
        <v>7362756</v>
      </c>
      <c r="Q10" s="499"/>
      <c r="R10" s="499"/>
      <c r="S10" s="465">
        <v>14925165</v>
      </c>
      <c r="T10" s="465"/>
      <c r="U10" s="465"/>
      <c r="V10" s="499">
        <v>14763226</v>
      </c>
      <c r="W10" s="499"/>
      <c r="X10" s="499">
        <v>148472</v>
      </c>
      <c r="Y10" s="499"/>
      <c r="Z10" s="311">
        <v>903</v>
      </c>
      <c r="AA10" s="301" t="s">
        <v>6</v>
      </c>
      <c r="AB10" s="311">
        <v>12564</v>
      </c>
      <c r="AC10" s="499">
        <v>7289966</v>
      </c>
      <c r="AD10" s="499"/>
      <c r="AE10" s="499">
        <v>2557111</v>
      </c>
      <c r="AF10" s="499"/>
    </row>
    <row r="11" spans="1:32" ht="17.100000000000001" customHeight="1" x14ac:dyDescent="0.15">
      <c r="A11" s="309" t="s">
        <v>699</v>
      </c>
      <c r="B11" s="207">
        <v>97</v>
      </c>
      <c r="C11" s="208"/>
      <c r="D11" s="205"/>
      <c r="E11" s="311">
        <v>5232</v>
      </c>
      <c r="F11" s="311"/>
      <c r="G11" s="499">
        <v>5227</v>
      </c>
      <c r="H11" s="499"/>
      <c r="I11" s="499"/>
      <c r="J11" s="499">
        <v>5</v>
      </c>
      <c r="K11" s="499"/>
      <c r="L11" s="311"/>
      <c r="M11" s="499">
        <v>2486418</v>
      </c>
      <c r="N11" s="499"/>
      <c r="O11" s="499"/>
      <c r="P11" s="499">
        <v>5446309</v>
      </c>
      <c r="Q11" s="499"/>
      <c r="R11" s="499"/>
      <c r="S11" s="465">
        <v>12161309</v>
      </c>
      <c r="T11" s="465"/>
      <c r="U11" s="465"/>
      <c r="V11" s="499">
        <v>11948594</v>
      </c>
      <c r="W11" s="499"/>
      <c r="X11" s="388" t="s">
        <v>144</v>
      </c>
      <c r="Y11" s="388"/>
      <c r="Z11" s="301" t="s">
        <v>144</v>
      </c>
      <c r="AA11" s="301" t="s">
        <v>6</v>
      </c>
      <c r="AB11" s="311">
        <v>14146</v>
      </c>
      <c r="AC11" s="499">
        <v>6472598</v>
      </c>
      <c r="AD11" s="499"/>
      <c r="AE11" s="499">
        <v>2387096</v>
      </c>
      <c r="AF11" s="499"/>
    </row>
    <row r="12" spans="1:32" ht="17.100000000000001" customHeight="1" x14ac:dyDescent="0.15">
      <c r="A12" s="309" t="s">
        <v>700</v>
      </c>
      <c r="B12" s="207">
        <v>155</v>
      </c>
      <c r="C12" s="208"/>
      <c r="D12" s="205"/>
      <c r="E12" s="311">
        <v>4068</v>
      </c>
      <c r="F12" s="311"/>
      <c r="G12" s="499">
        <v>4084</v>
      </c>
      <c r="H12" s="499"/>
      <c r="I12" s="499"/>
      <c r="J12" s="499">
        <v>35</v>
      </c>
      <c r="K12" s="499"/>
      <c r="L12" s="311"/>
      <c r="M12" s="499">
        <v>2617865</v>
      </c>
      <c r="N12" s="499"/>
      <c r="O12" s="499"/>
      <c r="P12" s="499">
        <v>5482367</v>
      </c>
      <c r="Q12" s="499"/>
      <c r="R12" s="499"/>
      <c r="S12" s="465">
        <v>11939258</v>
      </c>
      <c r="T12" s="465"/>
      <c r="U12" s="465"/>
      <c r="V12" s="499">
        <v>11509148</v>
      </c>
      <c r="W12" s="499"/>
      <c r="X12" s="499">
        <v>242055</v>
      </c>
      <c r="Y12" s="499"/>
      <c r="Z12" s="311">
        <v>166</v>
      </c>
      <c r="AA12" s="301" t="s">
        <v>6</v>
      </c>
      <c r="AB12" s="311">
        <v>187889</v>
      </c>
      <c r="AC12" s="499">
        <v>6317793</v>
      </c>
      <c r="AD12" s="499"/>
      <c r="AE12" s="499">
        <v>2687173</v>
      </c>
      <c r="AF12" s="499"/>
    </row>
    <row r="13" spans="1:32" ht="17.100000000000001" customHeight="1" x14ac:dyDescent="0.15">
      <c r="A13" s="309" t="s">
        <v>701</v>
      </c>
      <c r="B13" s="207">
        <v>87</v>
      </c>
      <c r="C13" s="208"/>
      <c r="D13" s="205"/>
      <c r="E13" s="311">
        <v>4316</v>
      </c>
      <c r="F13" s="311"/>
      <c r="G13" s="499">
        <v>4313</v>
      </c>
      <c r="H13" s="499"/>
      <c r="I13" s="499"/>
      <c r="J13" s="499">
        <v>3</v>
      </c>
      <c r="K13" s="499"/>
      <c r="L13" s="311"/>
      <c r="M13" s="499">
        <v>2112301</v>
      </c>
      <c r="N13" s="499"/>
      <c r="O13" s="499"/>
      <c r="P13" s="499">
        <v>5406652</v>
      </c>
      <c r="Q13" s="499"/>
      <c r="R13" s="499"/>
      <c r="S13" s="465">
        <v>10486815</v>
      </c>
      <c r="T13" s="465"/>
      <c r="U13" s="465"/>
      <c r="V13" s="499">
        <v>10291520</v>
      </c>
      <c r="W13" s="499"/>
      <c r="X13" s="499">
        <v>172255</v>
      </c>
      <c r="Y13" s="499"/>
      <c r="Z13" s="311">
        <v>474</v>
      </c>
      <c r="AA13" s="301" t="s">
        <v>6</v>
      </c>
      <c r="AB13" s="311">
        <v>22566</v>
      </c>
      <c r="AC13" s="499">
        <v>4885762</v>
      </c>
      <c r="AD13" s="499"/>
      <c r="AE13" s="499">
        <v>1881531</v>
      </c>
      <c r="AF13" s="499"/>
    </row>
    <row r="14" spans="1:32" ht="17.100000000000001" customHeight="1" x14ac:dyDescent="0.15">
      <c r="A14" s="309" t="s">
        <v>702</v>
      </c>
      <c r="B14" s="207">
        <v>84</v>
      </c>
      <c r="C14" s="208"/>
      <c r="D14" s="205"/>
      <c r="E14" s="311">
        <v>4349</v>
      </c>
      <c r="F14" s="311"/>
      <c r="G14" s="499">
        <v>4346</v>
      </c>
      <c r="H14" s="499"/>
      <c r="I14" s="499"/>
      <c r="J14" s="499">
        <v>3</v>
      </c>
      <c r="K14" s="499"/>
      <c r="L14" s="311"/>
      <c r="M14" s="499">
        <v>2101583</v>
      </c>
      <c r="N14" s="499"/>
      <c r="O14" s="499"/>
      <c r="P14" s="499">
        <v>5878128</v>
      </c>
      <c r="Q14" s="499"/>
      <c r="R14" s="499"/>
      <c r="S14" s="465">
        <v>11394850</v>
      </c>
      <c r="T14" s="465"/>
      <c r="U14" s="465"/>
      <c r="V14" s="499">
        <v>11219824</v>
      </c>
      <c r="W14" s="499"/>
      <c r="X14" s="499">
        <v>153430</v>
      </c>
      <c r="Y14" s="499"/>
      <c r="Z14" s="311">
        <v>94</v>
      </c>
      <c r="AA14" s="301" t="s">
        <v>6</v>
      </c>
      <c r="AB14" s="311">
        <v>21502</v>
      </c>
      <c r="AC14" s="499">
        <v>5354985</v>
      </c>
      <c r="AD14" s="499"/>
      <c r="AE14" s="499">
        <v>1828311</v>
      </c>
      <c r="AF14" s="499"/>
    </row>
    <row r="15" spans="1:32" ht="17.100000000000001" customHeight="1" x14ac:dyDescent="0.15">
      <c r="A15" s="309" t="s">
        <v>703</v>
      </c>
      <c r="B15" s="207">
        <v>87</v>
      </c>
      <c r="C15" s="208"/>
      <c r="D15" s="259"/>
      <c r="E15" s="311">
        <v>4481</v>
      </c>
      <c r="F15" s="311"/>
      <c r="G15" s="499">
        <v>4478</v>
      </c>
      <c r="H15" s="499"/>
      <c r="I15" s="499"/>
      <c r="J15" s="499">
        <v>3</v>
      </c>
      <c r="K15" s="499"/>
      <c r="L15" s="311"/>
      <c r="M15" s="499">
        <v>2112250</v>
      </c>
      <c r="N15" s="499"/>
      <c r="O15" s="499"/>
      <c r="P15" s="499">
        <v>7777219</v>
      </c>
      <c r="Q15" s="499"/>
      <c r="R15" s="499"/>
      <c r="S15" s="465">
        <v>11675558</v>
      </c>
      <c r="T15" s="465"/>
      <c r="U15" s="465"/>
      <c r="V15" s="499">
        <v>11429055</v>
      </c>
      <c r="W15" s="499"/>
      <c r="X15" s="499">
        <v>224013</v>
      </c>
      <c r="Y15" s="499"/>
      <c r="Z15" s="311">
        <v>520</v>
      </c>
      <c r="AA15" s="301" t="s">
        <v>6</v>
      </c>
      <c r="AB15" s="311">
        <v>21970</v>
      </c>
      <c r="AC15" s="499">
        <v>3733250</v>
      </c>
      <c r="AD15" s="499"/>
      <c r="AE15" s="499">
        <v>3073550</v>
      </c>
      <c r="AF15" s="499"/>
    </row>
    <row r="16" spans="1:32" ht="17.100000000000001" customHeight="1" x14ac:dyDescent="0.15">
      <c r="A16" s="309" t="s">
        <v>704</v>
      </c>
      <c r="B16" s="207">
        <v>138</v>
      </c>
      <c r="C16" s="208"/>
      <c r="D16" s="259"/>
      <c r="E16" s="311">
        <v>6039</v>
      </c>
      <c r="F16" s="311"/>
      <c r="G16" s="499">
        <v>6089</v>
      </c>
      <c r="H16" s="499"/>
      <c r="I16" s="499"/>
      <c r="J16" s="499">
        <v>24</v>
      </c>
      <c r="K16" s="499"/>
      <c r="L16" s="311"/>
      <c r="M16" s="499">
        <v>4149276</v>
      </c>
      <c r="N16" s="499"/>
      <c r="O16" s="499"/>
      <c r="P16" s="499">
        <v>8183182</v>
      </c>
      <c r="Q16" s="499"/>
      <c r="R16" s="499"/>
      <c r="S16" s="465">
        <v>11909385</v>
      </c>
      <c r="T16" s="465"/>
      <c r="U16" s="465"/>
      <c r="V16" s="499">
        <v>11655242</v>
      </c>
      <c r="W16" s="499"/>
      <c r="X16" s="499">
        <v>189993</v>
      </c>
      <c r="Y16" s="499"/>
      <c r="Z16" s="301" t="s">
        <v>634</v>
      </c>
      <c r="AA16" s="301" t="s">
        <v>6</v>
      </c>
      <c r="AB16" s="311">
        <v>64150</v>
      </c>
      <c r="AC16" s="499">
        <v>3472093</v>
      </c>
      <c r="AD16" s="499"/>
      <c r="AE16" s="499">
        <v>4032607</v>
      </c>
      <c r="AF16" s="499"/>
    </row>
    <row r="17" spans="1:32" ht="17.100000000000001" customHeight="1" x14ac:dyDescent="0.15">
      <c r="A17" s="309" t="s">
        <v>705</v>
      </c>
      <c r="B17" s="207">
        <v>73</v>
      </c>
      <c r="C17" s="208"/>
      <c r="D17" s="259"/>
      <c r="E17" s="311">
        <v>3404</v>
      </c>
      <c r="F17" s="311"/>
      <c r="G17" s="499">
        <v>3434</v>
      </c>
      <c r="H17" s="499"/>
      <c r="I17" s="499"/>
      <c r="J17" s="499">
        <v>1</v>
      </c>
      <c r="K17" s="499"/>
      <c r="L17" s="311"/>
      <c r="M17" s="499">
        <v>2294977</v>
      </c>
      <c r="N17" s="499"/>
      <c r="O17" s="499"/>
      <c r="P17" s="499">
        <v>7960879</v>
      </c>
      <c r="Q17" s="499"/>
      <c r="R17" s="499"/>
      <c r="S17" s="465">
        <v>10517783</v>
      </c>
      <c r="T17" s="465"/>
      <c r="U17" s="465"/>
      <c r="V17" s="499">
        <v>10305719</v>
      </c>
      <c r="W17" s="499"/>
      <c r="X17" s="499">
        <v>191388</v>
      </c>
      <c r="Y17" s="499"/>
      <c r="Z17" s="301">
        <v>372</v>
      </c>
      <c r="AA17" s="301" t="s">
        <v>6</v>
      </c>
      <c r="AB17" s="311">
        <v>20304</v>
      </c>
      <c r="AC17" s="499">
        <v>2434303</v>
      </c>
      <c r="AD17" s="499"/>
      <c r="AE17" s="499">
        <v>2687242</v>
      </c>
      <c r="AF17" s="499"/>
    </row>
    <row r="18" spans="1:32" s="178" customFormat="1" ht="17.100000000000001" customHeight="1" x14ac:dyDescent="0.15">
      <c r="A18" s="309" t="s">
        <v>706</v>
      </c>
      <c r="B18" s="207">
        <v>68</v>
      </c>
      <c r="C18" s="208"/>
      <c r="D18" s="259"/>
      <c r="E18" s="311">
        <v>3349</v>
      </c>
      <c r="F18" s="311"/>
      <c r="G18" s="499">
        <v>3371</v>
      </c>
      <c r="H18" s="499"/>
      <c r="I18" s="499"/>
      <c r="J18" s="499">
        <v>1</v>
      </c>
      <c r="K18" s="499"/>
      <c r="L18" s="311"/>
      <c r="M18" s="499">
        <v>2103820</v>
      </c>
      <c r="N18" s="499"/>
      <c r="O18" s="499"/>
      <c r="P18" s="499">
        <v>7102782</v>
      </c>
      <c r="Q18" s="499"/>
      <c r="R18" s="499"/>
      <c r="S18" s="502" t="s">
        <v>673</v>
      </c>
      <c r="T18" s="502"/>
      <c r="U18" s="502"/>
      <c r="V18" s="505" t="s">
        <v>674</v>
      </c>
      <c r="W18" s="505"/>
      <c r="X18" s="499">
        <v>171285</v>
      </c>
      <c r="Y18" s="499"/>
      <c r="Z18" s="301">
        <v>351</v>
      </c>
      <c r="AA18" s="301">
        <v>340</v>
      </c>
      <c r="AB18" s="311">
        <v>15788</v>
      </c>
      <c r="AC18" s="499">
        <v>2516655</v>
      </c>
      <c r="AD18" s="499"/>
      <c r="AE18" s="499">
        <v>2202772</v>
      </c>
      <c r="AF18" s="499"/>
    </row>
    <row r="19" spans="1:32" ht="17.100000000000001" customHeight="1" x14ac:dyDescent="0.15">
      <c r="A19" s="291" t="s">
        <v>707</v>
      </c>
      <c r="B19" s="209">
        <v>66</v>
      </c>
      <c r="C19" s="210"/>
      <c r="D19" s="206"/>
      <c r="E19" s="65">
        <v>3063</v>
      </c>
      <c r="F19" s="65"/>
      <c r="G19" s="500">
        <v>3116</v>
      </c>
      <c r="H19" s="500"/>
      <c r="I19" s="500"/>
      <c r="J19" s="500">
        <v>1</v>
      </c>
      <c r="K19" s="500"/>
      <c r="L19" s="65"/>
      <c r="M19" s="500">
        <v>2038894</v>
      </c>
      <c r="N19" s="500"/>
      <c r="O19" s="500"/>
      <c r="P19" s="500">
        <v>6866107</v>
      </c>
      <c r="Q19" s="500"/>
      <c r="R19" s="500"/>
      <c r="S19" s="503" t="s">
        <v>726</v>
      </c>
      <c r="T19" s="503"/>
      <c r="U19" s="503"/>
      <c r="V19" s="504" t="s">
        <v>727</v>
      </c>
      <c r="W19" s="504"/>
      <c r="X19" s="500">
        <v>156141</v>
      </c>
      <c r="Y19" s="500"/>
      <c r="Z19" s="202">
        <v>378</v>
      </c>
      <c r="AA19" s="314" t="s">
        <v>6</v>
      </c>
      <c r="AB19" s="65">
        <v>42245</v>
      </c>
      <c r="AC19" s="500">
        <v>3056519</v>
      </c>
      <c r="AD19" s="500"/>
      <c r="AE19" s="500">
        <v>2182808</v>
      </c>
      <c r="AF19" s="500"/>
    </row>
    <row r="20" spans="1:32" ht="17.100000000000001" customHeight="1" x14ac:dyDescent="0.15">
      <c r="A20" s="81"/>
      <c r="B20" s="109"/>
      <c r="C20" s="81"/>
      <c r="D20" s="76"/>
      <c r="E20" s="81"/>
      <c r="F20" s="76"/>
      <c r="G20" s="76"/>
      <c r="H20" s="81"/>
      <c r="I20" s="76"/>
      <c r="J20" s="76"/>
      <c r="K20" s="76"/>
      <c r="L20" s="81"/>
      <c r="M20" s="81"/>
      <c r="N20" s="76"/>
      <c r="O20" s="76"/>
      <c r="P20" s="81"/>
      <c r="Q20" s="76"/>
      <c r="R20" s="76"/>
      <c r="S20" s="81"/>
      <c r="T20" s="81"/>
      <c r="U20" s="76"/>
      <c r="V20" s="81"/>
      <c r="W20" s="81"/>
      <c r="X20" s="81"/>
      <c r="Y20" s="76"/>
      <c r="Z20" s="81"/>
      <c r="AA20" s="81"/>
      <c r="AB20" s="81"/>
      <c r="AC20" s="79"/>
      <c r="AD20" s="80"/>
      <c r="AE20" s="79"/>
      <c r="AF20" s="80"/>
    </row>
    <row r="21" spans="1:32" s="267" customFormat="1" ht="15.75" customHeight="1" x14ac:dyDescent="0.15">
      <c r="A21" s="1"/>
      <c r="J21" s="266"/>
      <c r="K21" s="266"/>
      <c r="L21" s="266"/>
      <c r="M21" s="266"/>
      <c r="N21" s="266"/>
      <c r="O21" s="266"/>
      <c r="P21" s="266"/>
      <c r="X21" s="266" t="s">
        <v>635</v>
      </c>
      <c r="Y21" s="266"/>
    </row>
    <row r="22" spans="1:32" s="267" customFormat="1" ht="12" x14ac:dyDescent="0.15">
      <c r="A22" s="44"/>
      <c r="B22" s="44"/>
      <c r="C22" s="44"/>
      <c r="D22" s="44"/>
      <c r="E22" s="44"/>
      <c r="F22" s="264"/>
      <c r="G22" s="44"/>
      <c r="H22" s="44"/>
      <c r="J22" s="266"/>
      <c r="K22" s="266"/>
      <c r="L22" s="266"/>
      <c r="M22" s="266"/>
      <c r="N22" s="266"/>
      <c r="O22" s="266"/>
      <c r="P22" s="266"/>
      <c r="X22" s="266" t="s">
        <v>636</v>
      </c>
      <c r="Y22" s="266"/>
    </row>
    <row r="23" spans="1:32" s="267" customFormat="1" ht="12" x14ac:dyDescent="0.15">
      <c r="A23" s="1"/>
      <c r="J23" s="266"/>
      <c r="K23" s="266"/>
      <c r="L23" s="266"/>
      <c r="M23" s="266"/>
      <c r="N23" s="266"/>
      <c r="O23" s="266"/>
      <c r="P23" s="266"/>
      <c r="X23" s="266" t="s">
        <v>637</v>
      </c>
      <c r="Y23" s="266"/>
    </row>
    <row r="24" spans="1:32" s="267" customFormat="1" ht="12" x14ac:dyDescent="0.15">
      <c r="A24" s="1"/>
      <c r="J24" s="266"/>
      <c r="K24" s="266"/>
      <c r="L24" s="266"/>
      <c r="M24" s="266"/>
      <c r="N24" s="266"/>
      <c r="O24" s="266"/>
      <c r="P24" s="266"/>
      <c r="X24" s="265" t="s">
        <v>638</v>
      </c>
      <c r="Y24" s="266"/>
    </row>
    <row r="25" spans="1:32" s="267" customFormat="1" ht="12" x14ac:dyDescent="0.15">
      <c r="L25" s="266"/>
      <c r="M25" s="266"/>
      <c r="N25" s="266"/>
      <c r="O25" s="266"/>
      <c r="P25" s="266"/>
      <c r="Q25" s="266"/>
      <c r="R25" s="266"/>
      <c r="V25" s="266"/>
      <c r="W25" s="266"/>
      <c r="X25" s="266" t="s">
        <v>639</v>
      </c>
      <c r="Y25" s="266"/>
      <c r="Z25" s="266"/>
      <c r="AA25" s="266"/>
      <c r="AB25" s="266"/>
      <c r="AC25" s="266"/>
      <c r="AD25" s="266"/>
      <c r="AE25" s="266"/>
      <c r="AF25" s="266"/>
    </row>
    <row r="26" spans="1:32" x14ac:dyDescent="0.15">
      <c r="A26" s="1"/>
      <c r="J26" s="18"/>
      <c r="K26" s="18"/>
      <c r="L26" s="18"/>
      <c r="M26" s="18"/>
      <c r="N26" s="18"/>
      <c r="O26" s="18"/>
      <c r="P26" s="18"/>
      <c r="X26" s="19" t="s">
        <v>562</v>
      </c>
      <c r="Y26" s="18"/>
    </row>
    <row r="27" spans="1:32" x14ac:dyDescent="0.15">
      <c r="A27" s="1"/>
    </row>
    <row r="28" spans="1:32" x14ac:dyDescent="0.15">
      <c r="A28" s="1"/>
    </row>
    <row r="29" spans="1:32" ht="21.75" customHeight="1" x14ac:dyDescent="0.15">
      <c r="A29" s="474" t="s">
        <v>434</v>
      </c>
      <c r="B29" s="474"/>
      <c r="C29" s="474"/>
      <c r="D29" s="474"/>
      <c r="E29" s="474"/>
      <c r="F29" s="474"/>
      <c r="G29" s="474"/>
      <c r="H29" s="474"/>
      <c r="I29" s="474"/>
      <c r="J29" s="474"/>
      <c r="K29" s="474"/>
      <c r="L29" s="474"/>
      <c r="M29" s="474"/>
      <c r="N29" s="474"/>
      <c r="O29" s="474"/>
      <c r="P29" s="474"/>
      <c r="Q29" s="474"/>
      <c r="R29" s="474"/>
      <c r="S29" s="483" t="s">
        <v>435</v>
      </c>
      <c r="T29" s="483"/>
      <c r="U29" s="483"/>
      <c r="V29" s="483"/>
      <c r="W29" s="483"/>
      <c r="X29" s="483"/>
      <c r="Y29" s="483"/>
      <c r="Z29" s="483"/>
      <c r="AA29" s="483"/>
      <c r="AB29" s="483"/>
      <c r="AC29" s="483"/>
      <c r="AD29" s="483"/>
      <c r="AE29" s="483"/>
      <c r="AF29" s="483"/>
    </row>
    <row r="30" spans="1:32" x14ac:dyDescent="0.15">
      <c r="A30" s="1"/>
      <c r="O30" s="19"/>
      <c r="P30" s="18"/>
      <c r="Q30" s="18"/>
      <c r="R30" s="18"/>
      <c r="S30" s="18"/>
      <c r="T30" s="18"/>
      <c r="U30" s="18"/>
      <c r="V30" s="18"/>
      <c r="W30" s="18"/>
      <c r="X30" s="18"/>
      <c r="AF30" s="28" t="s">
        <v>165</v>
      </c>
    </row>
    <row r="31" spans="1:32" ht="17.100000000000001" customHeight="1" x14ac:dyDescent="0.15">
      <c r="A31" s="416" t="s">
        <v>158</v>
      </c>
      <c r="B31" s="417" t="s">
        <v>161</v>
      </c>
      <c r="C31" s="417"/>
      <c r="D31" s="417"/>
      <c r="E31" s="417"/>
      <c r="F31" s="417"/>
      <c r="G31" s="498" t="s">
        <v>162</v>
      </c>
      <c r="H31" s="498"/>
      <c r="I31" s="498"/>
      <c r="J31" s="498"/>
      <c r="K31" s="498"/>
      <c r="L31" s="498"/>
      <c r="M31" s="498" t="s">
        <v>30</v>
      </c>
      <c r="N31" s="498"/>
      <c r="O31" s="498"/>
      <c r="P31" s="498"/>
      <c r="Q31" s="498"/>
      <c r="R31" s="498"/>
      <c r="S31" s="417" t="s">
        <v>32</v>
      </c>
      <c r="T31" s="417"/>
      <c r="U31" s="417"/>
      <c r="V31" s="417"/>
      <c r="W31" s="417"/>
      <c r="X31" s="417" t="s">
        <v>33</v>
      </c>
      <c r="Y31" s="417"/>
      <c r="Z31" s="417"/>
      <c r="AA31" s="417" t="s">
        <v>34</v>
      </c>
      <c r="AB31" s="417"/>
      <c r="AC31" s="417"/>
      <c r="AD31" s="417" t="s">
        <v>37</v>
      </c>
      <c r="AE31" s="417"/>
      <c r="AF31" s="418"/>
    </row>
    <row r="32" spans="1:32" ht="15.6" customHeight="1" x14ac:dyDescent="0.15">
      <c r="A32" s="416"/>
      <c r="B32" s="417" t="s">
        <v>321</v>
      </c>
      <c r="C32" s="417" t="s">
        <v>401</v>
      </c>
      <c r="D32" s="417"/>
      <c r="E32" s="395" t="s">
        <v>478</v>
      </c>
      <c r="F32" s="397"/>
      <c r="G32" s="417" t="s">
        <v>321</v>
      </c>
      <c r="H32" s="417"/>
      <c r="I32" s="417" t="s">
        <v>402</v>
      </c>
      <c r="J32" s="417"/>
      <c r="K32" s="395" t="s">
        <v>478</v>
      </c>
      <c r="L32" s="397"/>
      <c r="M32" s="417" t="s">
        <v>321</v>
      </c>
      <c r="N32" s="417"/>
      <c r="O32" s="417" t="s">
        <v>402</v>
      </c>
      <c r="P32" s="417"/>
      <c r="Q32" s="395" t="s">
        <v>478</v>
      </c>
      <c r="R32" s="397"/>
      <c r="S32" s="487" t="s">
        <v>475</v>
      </c>
      <c r="T32" s="417" t="s">
        <v>323</v>
      </c>
      <c r="U32" s="417"/>
      <c r="V32" s="417" t="s">
        <v>322</v>
      </c>
      <c r="W32" s="417"/>
      <c r="X32" s="487" t="s">
        <v>475</v>
      </c>
      <c r="Y32" s="487" t="s">
        <v>476</v>
      </c>
      <c r="Z32" s="487" t="s">
        <v>477</v>
      </c>
      <c r="AA32" s="487" t="s">
        <v>475</v>
      </c>
      <c r="AB32" s="487" t="s">
        <v>476</v>
      </c>
      <c r="AC32" s="487" t="s">
        <v>477</v>
      </c>
      <c r="AD32" s="487" t="s">
        <v>479</v>
      </c>
      <c r="AE32" s="487" t="s">
        <v>480</v>
      </c>
      <c r="AF32" s="395" t="s">
        <v>478</v>
      </c>
    </row>
    <row r="33" spans="1:32" ht="15.6" customHeight="1" x14ac:dyDescent="0.15">
      <c r="A33" s="416"/>
      <c r="B33" s="417"/>
      <c r="C33" s="417"/>
      <c r="D33" s="417"/>
      <c r="E33" s="398"/>
      <c r="F33" s="400"/>
      <c r="G33" s="417"/>
      <c r="H33" s="417"/>
      <c r="I33" s="417"/>
      <c r="J33" s="417"/>
      <c r="K33" s="398"/>
      <c r="L33" s="400"/>
      <c r="M33" s="417"/>
      <c r="N33" s="417"/>
      <c r="O33" s="417"/>
      <c r="P33" s="417"/>
      <c r="Q33" s="398"/>
      <c r="R33" s="400"/>
      <c r="S33" s="488"/>
      <c r="T33" s="417"/>
      <c r="U33" s="417"/>
      <c r="V33" s="417"/>
      <c r="W33" s="417"/>
      <c r="X33" s="488"/>
      <c r="Y33" s="488"/>
      <c r="Z33" s="488"/>
      <c r="AA33" s="488"/>
      <c r="AB33" s="488"/>
      <c r="AC33" s="488"/>
      <c r="AD33" s="488"/>
      <c r="AE33" s="488"/>
      <c r="AF33" s="398"/>
    </row>
    <row r="34" spans="1:32" ht="8.4499999999999993" customHeight="1" x14ac:dyDescent="0.15">
      <c r="A34" s="294"/>
      <c r="B34" s="16"/>
      <c r="C34" s="16"/>
      <c r="D34" s="16"/>
      <c r="F34" s="16"/>
      <c r="H34" s="16"/>
      <c r="I34" s="16"/>
      <c r="L34" s="16"/>
      <c r="M34" s="16"/>
      <c r="P34" s="16"/>
      <c r="Q34" s="16"/>
      <c r="S34" s="16"/>
      <c r="T34" s="16"/>
      <c r="U34" s="16"/>
      <c r="V34" s="16"/>
      <c r="W34" s="16"/>
      <c r="X34" s="16"/>
      <c r="Y34" s="16"/>
      <c r="Z34" s="16"/>
      <c r="AA34" s="16"/>
      <c r="AB34" s="16"/>
      <c r="AC34" s="16"/>
      <c r="AD34" s="16"/>
      <c r="AE34" s="16"/>
      <c r="AF34" s="16"/>
    </row>
    <row r="35" spans="1:32" ht="17.100000000000001" customHeight="1" x14ac:dyDescent="0.15">
      <c r="A35" s="258" t="s">
        <v>698</v>
      </c>
      <c r="B35" s="299" t="s">
        <v>125</v>
      </c>
      <c r="C35" s="388" t="s">
        <v>125</v>
      </c>
      <c r="D35" s="388"/>
      <c r="E35" s="388" t="s">
        <v>125</v>
      </c>
      <c r="F35" s="388"/>
      <c r="G35" s="388">
        <v>51</v>
      </c>
      <c r="H35" s="388"/>
      <c r="I35" s="388">
        <v>314</v>
      </c>
      <c r="J35" s="388"/>
      <c r="K35" s="388">
        <v>280669</v>
      </c>
      <c r="L35" s="388"/>
      <c r="M35" s="388">
        <v>24</v>
      </c>
      <c r="N35" s="388"/>
      <c r="O35" s="388">
        <v>326</v>
      </c>
      <c r="P35" s="388"/>
      <c r="Q35" s="388">
        <v>296433</v>
      </c>
      <c r="R35" s="388"/>
      <c r="S35" s="301">
        <v>12</v>
      </c>
      <c r="T35" s="388">
        <v>279</v>
      </c>
      <c r="U35" s="388"/>
      <c r="V35" s="388">
        <v>374730</v>
      </c>
      <c r="W35" s="388"/>
      <c r="X35" s="301">
        <v>7</v>
      </c>
      <c r="Y35" s="301">
        <v>293</v>
      </c>
      <c r="Z35" s="301">
        <v>414333</v>
      </c>
      <c r="AA35" s="300" t="s">
        <v>6</v>
      </c>
      <c r="AB35" s="300" t="s">
        <v>6</v>
      </c>
      <c r="AC35" s="300" t="s">
        <v>6</v>
      </c>
      <c r="AD35" s="301">
        <v>7</v>
      </c>
      <c r="AE35" s="301">
        <v>4267</v>
      </c>
      <c r="AF35" s="301" t="s">
        <v>144</v>
      </c>
    </row>
    <row r="36" spans="1:32" ht="17.100000000000001" customHeight="1" x14ac:dyDescent="0.15">
      <c r="A36" s="309" t="s">
        <v>699</v>
      </c>
      <c r="B36" s="299" t="s">
        <v>125</v>
      </c>
      <c r="C36" s="388" t="s">
        <v>125</v>
      </c>
      <c r="D36" s="388"/>
      <c r="E36" s="388" t="s">
        <v>125</v>
      </c>
      <c r="F36" s="388"/>
      <c r="G36" s="388">
        <v>48</v>
      </c>
      <c r="H36" s="388"/>
      <c r="I36" s="388">
        <v>297</v>
      </c>
      <c r="J36" s="388"/>
      <c r="K36" s="388">
        <v>255401</v>
      </c>
      <c r="L36" s="388"/>
      <c r="M36" s="388">
        <v>23</v>
      </c>
      <c r="N36" s="388"/>
      <c r="O36" s="388">
        <v>299</v>
      </c>
      <c r="P36" s="388"/>
      <c r="Q36" s="388">
        <v>328962</v>
      </c>
      <c r="R36" s="388"/>
      <c r="S36" s="301">
        <v>13</v>
      </c>
      <c r="T36" s="388">
        <v>324</v>
      </c>
      <c r="U36" s="388"/>
      <c r="V36" s="388">
        <v>406036</v>
      </c>
      <c r="W36" s="388"/>
      <c r="X36" s="301">
        <v>5</v>
      </c>
      <c r="Y36" s="301">
        <v>222</v>
      </c>
      <c r="Z36" s="301">
        <v>377754</v>
      </c>
      <c r="AA36" s="301">
        <v>2</v>
      </c>
      <c r="AB36" s="301">
        <v>143</v>
      </c>
      <c r="AC36" s="301" t="s">
        <v>144</v>
      </c>
      <c r="AD36" s="301">
        <v>6</v>
      </c>
      <c r="AE36" s="301">
        <v>3947</v>
      </c>
      <c r="AF36" s="301" t="s">
        <v>144</v>
      </c>
    </row>
    <row r="37" spans="1:32" ht="17.100000000000001" customHeight="1" x14ac:dyDescent="0.15">
      <c r="A37" s="309" t="s">
        <v>700</v>
      </c>
      <c r="B37" s="299">
        <v>67</v>
      </c>
      <c r="C37" s="388">
        <v>143</v>
      </c>
      <c r="D37" s="388"/>
      <c r="E37" s="388">
        <v>145131</v>
      </c>
      <c r="F37" s="388"/>
      <c r="G37" s="388">
        <v>46</v>
      </c>
      <c r="H37" s="388"/>
      <c r="I37" s="388">
        <v>287</v>
      </c>
      <c r="J37" s="388"/>
      <c r="K37" s="388">
        <v>270166</v>
      </c>
      <c r="L37" s="388"/>
      <c r="M37" s="388">
        <v>17</v>
      </c>
      <c r="N37" s="388"/>
      <c r="O37" s="388">
        <v>236</v>
      </c>
      <c r="P37" s="388"/>
      <c r="Q37" s="388">
        <v>272488</v>
      </c>
      <c r="R37" s="388"/>
      <c r="S37" s="301">
        <v>10</v>
      </c>
      <c r="T37" s="388">
        <v>228</v>
      </c>
      <c r="U37" s="388"/>
      <c r="V37" s="388">
        <v>322725</v>
      </c>
      <c r="W37" s="388"/>
      <c r="X37" s="301">
        <v>8</v>
      </c>
      <c r="Y37" s="301">
        <v>301</v>
      </c>
      <c r="Z37" s="301">
        <v>412951</v>
      </c>
      <c r="AA37" s="301">
        <v>2</v>
      </c>
      <c r="AB37" s="301">
        <v>141</v>
      </c>
      <c r="AC37" s="301" t="s">
        <v>144</v>
      </c>
      <c r="AD37" s="301">
        <v>5</v>
      </c>
      <c r="AE37" s="301">
        <v>2732</v>
      </c>
      <c r="AF37" s="301" t="s">
        <v>144</v>
      </c>
    </row>
    <row r="38" spans="1:32" ht="17.100000000000001" customHeight="1" x14ac:dyDescent="0.15">
      <c r="A38" s="309" t="s">
        <v>701</v>
      </c>
      <c r="B38" s="299" t="s">
        <v>125</v>
      </c>
      <c r="C38" s="388" t="s">
        <v>125</v>
      </c>
      <c r="D38" s="388"/>
      <c r="E38" s="388" t="s">
        <v>125</v>
      </c>
      <c r="F38" s="388"/>
      <c r="G38" s="388">
        <v>43</v>
      </c>
      <c r="H38" s="388"/>
      <c r="I38" s="388">
        <v>269</v>
      </c>
      <c r="J38" s="388"/>
      <c r="K38" s="388">
        <v>285358</v>
      </c>
      <c r="L38" s="388"/>
      <c r="M38" s="388">
        <v>19</v>
      </c>
      <c r="N38" s="388"/>
      <c r="O38" s="388">
        <v>233</v>
      </c>
      <c r="P38" s="388"/>
      <c r="Q38" s="388">
        <v>286902</v>
      </c>
      <c r="R38" s="388"/>
      <c r="S38" s="301">
        <v>12</v>
      </c>
      <c r="T38" s="388">
        <v>296</v>
      </c>
      <c r="U38" s="388"/>
      <c r="V38" s="388">
        <v>363396</v>
      </c>
      <c r="W38" s="388"/>
      <c r="X38" s="301">
        <v>5</v>
      </c>
      <c r="Y38" s="301">
        <v>197</v>
      </c>
      <c r="Z38" s="301">
        <v>283265</v>
      </c>
      <c r="AA38" s="301">
        <v>2</v>
      </c>
      <c r="AB38" s="301">
        <v>105</v>
      </c>
      <c r="AC38" s="301" t="s">
        <v>144</v>
      </c>
      <c r="AD38" s="301">
        <v>6</v>
      </c>
      <c r="AE38" s="301">
        <v>3216</v>
      </c>
      <c r="AF38" s="301" t="s">
        <v>144</v>
      </c>
    </row>
    <row r="39" spans="1:32" ht="17.100000000000001" customHeight="1" x14ac:dyDescent="0.15">
      <c r="A39" s="309" t="s">
        <v>702</v>
      </c>
      <c r="B39" s="299" t="s">
        <v>125</v>
      </c>
      <c r="C39" s="388" t="s">
        <v>125</v>
      </c>
      <c r="D39" s="388"/>
      <c r="E39" s="387" t="s">
        <v>125</v>
      </c>
      <c r="F39" s="387"/>
      <c r="G39" s="387">
        <v>41</v>
      </c>
      <c r="H39" s="387"/>
      <c r="I39" s="387">
        <v>249</v>
      </c>
      <c r="J39" s="387"/>
      <c r="K39" s="387">
        <v>295449</v>
      </c>
      <c r="L39" s="387"/>
      <c r="M39" s="387">
        <v>22</v>
      </c>
      <c r="N39" s="387"/>
      <c r="O39" s="387">
        <v>294</v>
      </c>
      <c r="P39" s="387"/>
      <c r="Q39" s="387">
        <v>337167</v>
      </c>
      <c r="R39" s="387"/>
      <c r="S39" s="300">
        <v>9</v>
      </c>
      <c r="T39" s="387">
        <v>224</v>
      </c>
      <c r="U39" s="387"/>
      <c r="V39" s="387">
        <v>299126</v>
      </c>
      <c r="W39" s="387"/>
      <c r="X39" s="300">
        <v>5</v>
      </c>
      <c r="Y39" s="300">
        <v>204</v>
      </c>
      <c r="Z39" s="300">
        <v>262611</v>
      </c>
      <c r="AA39" s="300">
        <v>1</v>
      </c>
      <c r="AB39" s="300">
        <v>53</v>
      </c>
      <c r="AC39" s="300" t="s">
        <v>144</v>
      </c>
      <c r="AD39" s="300">
        <v>6</v>
      </c>
      <c r="AE39" s="300">
        <v>3325</v>
      </c>
      <c r="AF39" s="300" t="s">
        <v>144</v>
      </c>
    </row>
    <row r="40" spans="1:32" ht="17.100000000000001" customHeight="1" x14ac:dyDescent="0.15">
      <c r="A40" s="309" t="s">
        <v>703</v>
      </c>
      <c r="B40" s="299" t="s">
        <v>125</v>
      </c>
      <c r="C40" s="300"/>
      <c r="D40" s="300" t="s">
        <v>125</v>
      </c>
      <c r="E40" s="387" t="s">
        <v>125</v>
      </c>
      <c r="F40" s="387"/>
      <c r="G40" s="387">
        <v>46</v>
      </c>
      <c r="H40" s="387"/>
      <c r="I40" s="387">
        <v>227</v>
      </c>
      <c r="J40" s="387"/>
      <c r="K40" s="387">
        <v>337593</v>
      </c>
      <c r="L40" s="387"/>
      <c r="M40" s="387">
        <v>19</v>
      </c>
      <c r="N40" s="387"/>
      <c r="O40" s="387">
        <v>247</v>
      </c>
      <c r="P40" s="387"/>
      <c r="Q40" s="387">
        <v>313120</v>
      </c>
      <c r="R40" s="387"/>
      <c r="S40" s="300">
        <v>10</v>
      </c>
      <c r="T40" s="387">
        <v>249</v>
      </c>
      <c r="U40" s="387"/>
      <c r="V40" s="387">
        <v>369064</v>
      </c>
      <c r="W40" s="387"/>
      <c r="X40" s="300">
        <v>6</v>
      </c>
      <c r="Y40" s="300">
        <v>252</v>
      </c>
      <c r="Z40" s="300">
        <v>353828</v>
      </c>
      <c r="AA40" s="300" t="s">
        <v>6</v>
      </c>
      <c r="AB40" s="300" t="s">
        <v>6</v>
      </c>
      <c r="AC40" s="300" t="s">
        <v>6</v>
      </c>
      <c r="AD40" s="300">
        <v>6</v>
      </c>
      <c r="AE40" s="300">
        <v>3456</v>
      </c>
      <c r="AF40" s="300" t="s">
        <v>144</v>
      </c>
    </row>
    <row r="41" spans="1:32" ht="17.100000000000001" customHeight="1" x14ac:dyDescent="0.15">
      <c r="A41" s="309" t="s">
        <v>704</v>
      </c>
      <c r="B41" s="299">
        <v>58</v>
      </c>
      <c r="C41" s="300"/>
      <c r="D41" s="300">
        <v>120</v>
      </c>
      <c r="E41" s="387">
        <v>113647</v>
      </c>
      <c r="F41" s="387"/>
      <c r="G41" s="387">
        <v>40</v>
      </c>
      <c r="H41" s="387"/>
      <c r="I41" s="387">
        <v>246</v>
      </c>
      <c r="J41" s="387"/>
      <c r="K41" s="387">
        <v>232032</v>
      </c>
      <c r="L41" s="387"/>
      <c r="M41" s="387">
        <v>17</v>
      </c>
      <c r="N41" s="387"/>
      <c r="O41" s="387">
        <v>241</v>
      </c>
      <c r="P41" s="387"/>
      <c r="Q41" s="387">
        <v>371565</v>
      </c>
      <c r="R41" s="387"/>
      <c r="S41" s="300">
        <v>9</v>
      </c>
      <c r="T41" s="387">
        <v>215</v>
      </c>
      <c r="U41" s="387"/>
      <c r="V41" s="387">
        <v>360183</v>
      </c>
      <c r="W41" s="387"/>
      <c r="X41" s="300">
        <v>6</v>
      </c>
      <c r="Y41" s="300">
        <v>236</v>
      </c>
      <c r="Z41" s="300">
        <v>292314</v>
      </c>
      <c r="AA41" s="300">
        <v>2</v>
      </c>
      <c r="AB41" s="300">
        <v>100</v>
      </c>
      <c r="AC41" s="300" t="s">
        <v>144</v>
      </c>
      <c r="AD41" s="300">
        <v>6</v>
      </c>
      <c r="AE41" s="300">
        <v>4881</v>
      </c>
      <c r="AF41" s="300" t="s">
        <v>144</v>
      </c>
    </row>
    <row r="42" spans="1:32" ht="17.100000000000001" customHeight="1" x14ac:dyDescent="0.15">
      <c r="A42" s="309" t="s">
        <v>705</v>
      </c>
      <c r="B42" s="299" t="s">
        <v>125</v>
      </c>
      <c r="C42" s="388" t="s">
        <v>125</v>
      </c>
      <c r="D42" s="388"/>
      <c r="E42" s="387" t="s">
        <v>125</v>
      </c>
      <c r="F42" s="387"/>
      <c r="G42" s="387">
        <v>34</v>
      </c>
      <c r="H42" s="387"/>
      <c r="I42" s="387">
        <v>205</v>
      </c>
      <c r="J42" s="387"/>
      <c r="K42" s="387">
        <v>242555</v>
      </c>
      <c r="L42" s="387"/>
      <c r="M42" s="387">
        <v>14</v>
      </c>
      <c r="N42" s="387"/>
      <c r="O42" s="387">
        <v>187</v>
      </c>
      <c r="P42" s="387"/>
      <c r="Q42" s="387">
        <v>210438</v>
      </c>
      <c r="R42" s="387"/>
      <c r="S42" s="300">
        <v>11</v>
      </c>
      <c r="T42" s="387">
        <v>257</v>
      </c>
      <c r="U42" s="387"/>
      <c r="V42" s="387">
        <v>435782</v>
      </c>
      <c r="W42" s="387"/>
      <c r="X42" s="300">
        <v>7</v>
      </c>
      <c r="Y42" s="300">
        <v>263</v>
      </c>
      <c r="Z42" s="300">
        <v>290763</v>
      </c>
      <c r="AA42" s="300">
        <v>2</v>
      </c>
      <c r="AB42" s="300">
        <v>154</v>
      </c>
      <c r="AC42" s="300" t="s">
        <v>144</v>
      </c>
      <c r="AD42" s="300">
        <v>5</v>
      </c>
      <c r="AE42" s="300">
        <v>2338</v>
      </c>
      <c r="AF42" s="300" t="s">
        <v>144</v>
      </c>
    </row>
    <row r="43" spans="1:32" s="178" customFormat="1" ht="17.100000000000001" customHeight="1" x14ac:dyDescent="0.15">
      <c r="A43" s="309" t="s">
        <v>706</v>
      </c>
      <c r="B43" s="299" t="s">
        <v>125</v>
      </c>
      <c r="C43" s="388" t="s">
        <v>125</v>
      </c>
      <c r="D43" s="388"/>
      <c r="E43" s="387" t="s">
        <v>125</v>
      </c>
      <c r="F43" s="387"/>
      <c r="G43" s="387">
        <v>33</v>
      </c>
      <c r="H43" s="387"/>
      <c r="I43" s="387">
        <v>201</v>
      </c>
      <c r="J43" s="387"/>
      <c r="K43" s="387">
        <v>249217</v>
      </c>
      <c r="L43" s="387"/>
      <c r="M43" s="387">
        <v>12</v>
      </c>
      <c r="N43" s="387"/>
      <c r="O43" s="387">
        <v>149</v>
      </c>
      <c r="P43" s="387"/>
      <c r="Q43" s="387">
        <v>166305</v>
      </c>
      <c r="R43" s="387"/>
      <c r="S43" s="300">
        <v>11</v>
      </c>
      <c r="T43" s="387">
        <v>270</v>
      </c>
      <c r="U43" s="387"/>
      <c r="V43" s="387">
        <v>404987</v>
      </c>
      <c r="W43" s="387"/>
      <c r="X43" s="300">
        <v>5</v>
      </c>
      <c r="Y43" s="300">
        <v>209</v>
      </c>
      <c r="Z43" s="300">
        <v>277705</v>
      </c>
      <c r="AA43" s="300">
        <v>2</v>
      </c>
      <c r="AB43" s="300">
        <v>154</v>
      </c>
      <c r="AC43" s="300" t="s">
        <v>144</v>
      </c>
      <c r="AD43" s="300">
        <v>5</v>
      </c>
      <c r="AE43" s="300">
        <v>2366</v>
      </c>
      <c r="AF43" s="300" t="s">
        <v>144</v>
      </c>
    </row>
    <row r="44" spans="1:32" s="181" customFormat="1" ht="17.100000000000001" customHeight="1" x14ac:dyDescent="0.15">
      <c r="A44" s="310" t="s">
        <v>707</v>
      </c>
      <c r="B44" s="298" t="s">
        <v>125</v>
      </c>
      <c r="C44" s="501" t="s">
        <v>125</v>
      </c>
      <c r="D44" s="501"/>
      <c r="E44" s="383" t="s">
        <v>125</v>
      </c>
      <c r="F44" s="383"/>
      <c r="G44" s="383">
        <v>33</v>
      </c>
      <c r="H44" s="383"/>
      <c r="I44" s="383">
        <v>208</v>
      </c>
      <c r="J44" s="383"/>
      <c r="K44" s="383">
        <v>275814</v>
      </c>
      <c r="L44" s="383"/>
      <c r="M44" s="383">
        <v>13</v>
      </c>
      <c r="N44" s="383"/>
      <c r="O44" s="383">
        <v>167</v>
      </c>
      <c r="P44" s="383"/>
      <c r="Q44" s="383">
        <v>197734</v>
      </c>
      <c r="R44" s="383"/>
      <c r="S44" s="260">
        <v>7</v>
      </c>
      <c r="T44" s="383">
        <v>179</v>
      </c>
      <c r="U44" s="383"/>
      <c r="V44" s="383">
        <v>298151</v>
      </c>
      <c r="W44" s="383"/>
      <c r="X44" s="260">
        <v>7</v>
      </c>
      <c r="Y44" s="260">
        <v>291</v>
      </c>
      <c r="Z44" s="260">
        <v>430890</v>
      </c>
      <c r="AA44" s="260">
        <v>1</v>
      </c>
      <c r="AB44" s="260">
        <v>96</v>
      </c>
      <c r="AC44" s="260" t="s">
        <v>144</v>
      </c>
      <c r="AD44" s="260">
        <v>5</v>
      </c>
      <c r="AE44" s="260">
        <v>2122</v>
      </c>
      <c r="AF44" s="260" t="s">
        <v>144</v>
      </c>
    </row>
    <row r="45" spans="1:32" ht="8.4499999999999993" customHeight="1" x14ac:dyDescent="0.15">
      <c r="A45" s="123"/>
      <c r="B45" s="81"/>
      <c r="C45" s="81"/>
      <c r="D45" s="81"/>
      <c r="E45" s="76"/>
      <c r="F45" s="81"/>
      <c r="G45" s="76"/>
      <c r="H45" s="81"/>
      <c r="I45" s="81"/>
      <c r="J45" s="76"/>
      <c r="K45" s="76"/>
      <c r="L45" s="81"/>
      <c r="M45" s="81"/>
      <c r="N45" s="76"/>
      <c r="O45" s="76"/>
      <c r="P45" s="81"/>
      <c r="Q45" s="81"/>
      <c r="R45" s="76"/>
      <c r="S45" s="81"/>
      <c r="T45" s="81"/>
      <c r="U45" s="81"/>
      <c r="V45" s="81"/>
      <c r="W45" s="81"/>
      <c r="X45" s="81"/>
      <c r="Y45" s="81"/>
      <c r="Z45" s="81"/>
      <c r="AA45" s="81"/>
      <c r="AB45" s="81"/>
      <c r="AC45" s="81"/>
      <c r="AD45" s="81"/>
      <c r="AE45" s="81"/>
      <c r="AF45" s="81"/>
    </row>
    <row r="46" spans="1:32" x14ac:dyDescent="0.15">
      <c r="A46" s="1"/>
      <c r="L46" s="29"/>
      <c r="Z46" s="496" t="s">
        <v>629</v>
      </c>
      <c r="AA46" s="496"/>
      <c r="AB46" s="496"/>
      <c r="AC46" s="496"/>
      <c r="AD46" s="496"/>
      <c r="AE46" s="496"/>
      <c r="AF46" s="496"/>
    </row>
    <row r="47" spans="1:32" s="178" customFormat="1" x14ac:dyDescent="0.15">
      <c r="L47" s="262"/>
      <c r="M47" s="192"/>
      <c r="N47" s="192"/>
      <c r="O47" s="192"/>
      <c r="P47" s="192"/>
      <c r="Q47" s="192"/>
      <c r="R47" s="192"/>
      <c r="V47" s="192"/>
      <c r="W47" s="192"/>
      <c r="X47" s="192"/>
      <c r="Y47" s="192"/>
      <c r="Z47" s="497" t="s">
        <v>630</v>
      </c>
      <c r="AA47" s="497"/>
      <c r="AB47" s="497"/>
      <c r="AC47" s="497"/>
      <c r="AD47" s="497"/>
      <c r="AE47" s="497"/>
      <c r="AF47" s="497"/>
    </row>
    <row r="48" spans="1:32" x14ac:dyDescent="0.15">
      <c r="A48" s="1"/>
      <c r="Z48" s="463" t="s">
        <v>631</v>
      </c>
      <c r="AA48" s="463"/>
      <c r="AB48" s="463"/>
      <c r="AC48" s="463"/>
      <c r="AD48" s="463"/>
      <c r="AE48" s="463"/>
      <c r="AF48" s="463"/>
    </row>
    <row r="49" spans="1:12" x14ac:dyDescent="0.15">
      <c r="A49" s="1"/>
    </row>
    <row r="58" spans="1:12" x14ac:dyDescent="0.15">
      <c r="L58" s="15" t="s">
        <v>716</v>
      </c>
    </row>
    <row r="59" spans="1:12" x14ac:dyDescent="0.15">
      <c r="L59" s="15" t="s">
        <v>717</v>
      </c>
    </row>
    <row r="60" spans="1:12" x14ac:dyDescent="0.15">
      <c r="L60" s="15" t="s">
        <v>716</v>
      </c>
    </row>
  </sheetData>
  <mergeCells count="242">
    <mergeCell ref="Z48:AF48"/>
    <mergeCell ref="A31:A33"/>
    <mergeCell ref="A6:A8"/>
    <mergeCell ref="T43:U43"/>
    <mergeCell ref="T44:U44"/>
    <mergeCell ref="T41:U41"/>
    <mergeCell ref="T40:U40"/>
    <mergeCell ref="T39:U39"/>
    <mergeCell ref="T38:U38"/>
    <mergeCell ref="T37:U37"/>
    <mergeCell ref="P19:R19"/>
    <mergeCell ref="T36:U36"/>
    <mergeCell ref="T42:U42"/>
    <mergeCell ref="S31:W31"/>
    <mergeCell ref="V42:W42"/>
    <mergeCell ref="V43:W43"/>
    <mergeCell ref="V44:W44"/>
    <mergeCell ref="V36:W36"/>
    <mergeCell ref="V37:W37"/>
    <mergeCell ref="V38:W38"/>
    <mergeCell ref="V10:W10"/>
    <mergeCell ref="V11:W11"/>
    <mergeCell ref="V12:W12"/>
    <mergeCell ref="B6:C8"/>
    <mergeCell ref="AC14:AD14"/>
    <mergeCell ref="AC15:AD15"/>
    <mergeCell ref="T32:U33"/>
    <mergeCell ref="AE14:AF14"/>
    <mergeCell ref="AE15:AF15"/>
    <mergeCell ref="AE16:AF16"/>
    <mergeCell ref="AC19:AD19"/>
    <mergeCell ref="X31:Z31"/>
    <mergeCell ref="AE17:AF17"/>
    <mergeCell ref="AE18:AF18"/>
    <mergeCell ref="AE19:AF19"/>
    <mergeCell ref="AC16:AD16"/>
    <mergeCell ref="AC17:AD17"/>
    <mergeCell ref="AC18:AD18"/>
    <mergeCell ref="V18:W18"/>
    <mergeCell ref="V17:W17"/>
    <mergeCell ref="X17:Y17"/>
    <mergeCell ref="AA32:AA33"/>
    <mergeCell ref="Y32:Y33"/>
    <mergeCell ref="AD32:AD33"/>
    <mergeCell ref="X32:X33"/>
    <mergeCell ref="Z32:Z33"/>
    <mergeCell ref="AD31:AF31"/>
    <mergeCell ref="AA31:AC31"/>
    <mergeCell ref="AE32:AE33"/>
    <mergeCell ref="AF32:AF33"/>
    <mergeCell ref="V19:W19"/>
    <mergeCell ref="AB32:AB33"/>
    <mergeCell ref="AC32:AC33"/>
    <mergeCell ref="AC6:AD8"/>
    <mergeCell ref="AE6:AF8"/>
    <mergeCell ref="AE10:AF10"/>
    <mergeCell ref="AE11:AF11"/>
    <mergeCell ref="AE12:AF12"/>
    <mergeCell ref="AE13:AF13"/>
    <mergeCell ref="S6:AB6"/>
    <mergeCell ref="V7:W8"/>
    <mergeCell ref="Z7:Z8"/>
    <mergeCell ref="AB7:AB8"/>
    <mergeCell ref="AC13:AD13"/>
    <mergeCell ref="AC10:AD10"/>
    <mergeCell ref="AC11:AD11"/>
    <mergeCell ref="AC12:AD12"/>
    <mergeCell ref="S10:U10"/>
    <mergeCell ref="AA7:AA8"/>
    <mergeCell ref="X7:Y8"/>
    <mergeCell ref="X15:Y15"/>
    <mergeCell ref="X18:Y18"/>
    <mergeCell ref="X10:Y10"/>
    <mergeCell ref="X11:Y11"/>
    <mergeCell ref="X14:Y14"/>
    <mergeCell ref="V14:W14"/>
    <mergeCell ref="V13:W13"/>
    <mergeCell ref="S7:U8"/>
    <mergeCell ref="S11:U11"/>
    <mergeCell ref="S12:U12"/>
    <mergeCell ref="S13:U13"/>
    <mergeCell ref="S14:U14"/>
    <mergeCell ref="X19:Y19"/>
    <mergeCell ref="V32:W33"/>
    <mergeCell ref="X16:Y16"/>
    <mergeCell ref="V15:W15"/>
    <mergeCell ref="V16:W16"/>
    <mergeCell ref="P13:R13"/>
    <mergeCell ref="P14:R14"/>
    <mergeCell ref="X12:Y12"/>
    <mergeCell ref="X13:Y13"/>
    <mergeCell ref="P12:R12"/>
    <mergeCell ref="P17:R17"/>
    <mergeCell ref="T35:U35"/>
    <mergeCell ref="S32:S33"/>
    <mergeCell ref="Q32:R33"/>
    <mergeCell ref="P15:R15"/>
    <mergeCell ref="P16:R16"/>
    <mergeCell ref="V35:W35"/>
    <mergeCell ref="Q35:R35"/>
    <mergeCell ref="G7:I8"/>
    <mergeCell ref="J7:L8"/>
    <mergeCell ref="J16:K16"/>
    <mergeCell ref="J17:K17"/>
    <mergeCell ref="J18:K18"/>
    <mergeCell ref="M31:R31"/>
    <mergeCell ref="O35:P35"/>
    <mergeCell ref="M6:O8"/>
    <mergeCell ref="S15:U15"/>
    <mergeCell ref="S16:U16"/>
    <mergeCell ref="S17:U17"/>
    <mergeCell ref="S18:U18"/>
    <mergeCell ref="S19:U19"/>
    <mergeCell ref="P11:R11"/>
    <mergeCell ref="P6:R8"/>
    <mergeCell ref="P10:R10"/>
    <mergeCell ref="G16:I16"/>
    <mergeCell ref="D7:F8"/>
    <mergeCell ref="G10:I10"/>
    <mergeCell ref="G11:I11"/>
    <mergeCell ref="G12:I12"/>
    <mergeCell ref="G13:I13"/>
    <mergeCell ref="G14:I14"/>
    <mergeCell ref="G15:I15"/>
    <mergeCell ref="J10:K10"/>
    <mergeCell ref="J11:K11"/>
    <mergeCell ref="J12:K12"/>
    <mergeCell ref="J13:K13"/>
    <mergeCell ref="J14:K14"/>
    <mergeCell ref="J15:K15"/>
    <mergeCell ref="I44:J44"/>
    <mergeCell ref="I42:J42"/>
    <mergeCell ref="K42:L42"/>
    <mergeCell ref="K44:L44"/>
    <mergeCell ref="E32:F33"/>
    <mergeCell ref="B31:F31"/>
    <mergeCell ref="C44:D44"/>
    <mergeCell ref="C43:D43"/>
    <mergeCell ref="Q36:R36"/>
    <mergeCell ref="Q37:R37"/>
    <mergeCell ref="Q38:R38"/>
    <mergeCell ref="G37:H37"/>
    <mergeCell ref="G38:H38"/>
    <mergeCell ref="I32:J33"/>
    <mergeCell ref="Q41:R41"/>
    <mergeCell ref="G41:H41"/>
    <mergeCell ref="K38:L38"/>
    <mergeCell ref="K39:L39"/>
    <mergeCell ref="K35:L35"/>
    <mergeCell ref="I37:J37"/>
    <mergeCell ref="I38:J38"/>
    <mergeCell ref="I39:J39"/>
    <mergeCell ref="I40:J40"/>
    <mergeCell ref="I41:J41"/>
    <mergeCell ref="J19:K19"/>
    <mergeCell ref="E41:F41"/>
    <mergeCell ref="E42:F42"/>
    <mergeCell ref="I43:J43"/>
    <mergeCell ref="G32:H33"/>
    <mergeCell ref="E35:F35"/>
    <mergeCell ref="E36:F36"/>
    <mergeCell ref="E37:F37"/>
    <mergeCell ref="E38:F38"/>
    <mergeCell ref="E39:F39"/>
    <mergeCell ref="I36:J36"/>
    <mergeCell ref="G43:H43"/>
    <mergeCell ref="G42:H42"/>
    <mergeCell ref="K40:L40"/>
    <mergeCell ref="K41:L41"/>
    <mergeCell ref="I35:J35"/>
    <mergeCell ref="S4:AF4"/>
    <mergeCell ref="A4:R4"/>
    <mergeCell ref="S29:AF29"/>
    <mergeCell ref="A29:R29"/>
    <mergeCell ref="O37:P37"/>
    <mergeCell ref="O38:P38"/>
    <mergeCell ref="O39:P39"/>
    <mergeCell ref="O40:P40"/>
    <mergeCell ref="O41:P41"/>
    <mergeCell ref="M39:N39"/>
    <mergeCell ref="M40:N40"/>
    <mergeCell ref="M41:N41"/>
    <mergeCell ref="E40:F40"/>
    <mergeCell ref="G17:I17"/>
    <mergeCell ref="G18:I18"/>
    <mergeCell ref="G19:I19"/>
    <mergeCell ref="G35:H35"/>
    <mergeCell ref="G36:H36"/>
    <mergeCell ref="M32:N33"/>
    <mergeCell ref="P18:R18"/>
    <mergeCell ref="K32:L33"/>
    <mergeCell ref="G39:H39"/>
    <mergeCell ref="O32:P33"/>
    <mergeCell ref="G40:H40"/>
    <mergeCell ref="A1:R1"/>
    <mergeCell ref="G31:L31"/>
    <mergeCell ref="M44:N44"/>
    <mergeCell ref="D6:L6"/>
    <mergeCell ref="B32:B33"/>
    <mergeCell ref="C32:D33"/>
    <mergeCell ref="M10:O10"/>
    <mergeCell ref="M11:O11"/>
    <mergeCell ref="M12:O12"/>
    <mergeCell ref="M13:O13"/>
    <mergeCell ref="M14:O14"/>
    <mergeCell ref="M15:O15"/>
    <mergeCell ref="M16:O16"/>
    <mergeCell ref="M17:O17"/>
    <mergeCell ref="M18:O18"/>
    <mergeCell ref="M19:O19"/>
    <mergeCell ref="M35:N35"/>
    <mergeCell ref="M36:N36"/>
    <mergeCell ref="M37:N37"/>
    <mergeCell ref="M38:N38"/>
    <mergeCell ref="K36:L36"/>
    <mergeCell ref="K37:L37"/>
    <mergeCell ref="Q42:R42"/>
    <mergeCell ref="E43:F43"/>
    <mergeCell ref="C42:D42"/>
    <mergeCell ref="Z46:AF46"/>
    <mergeCell ref="Z47:AF47"/>
    <mergeCell ref="G44:H44"/>
    <mergeCell ref="C35:D35"/>
    <mergeCell ref="C36:D36"/>
    <mergeCell ref="C37:D37"/>
    <mergeCell ref="C39:D39"/>
    <mergeCell ref="C38:D38"/>
    <mergeCell ref="K43:L43"/>
    <mergeCell ref="O42:P42"/>
    <mergeCell ref="O43:P43"/>
    <mergeCell ref="M42:N42"/>
    <mergeCell ref="M43:N43"/>
    <mergeCell ref="Q44:R44"/>
    <mergeCell ref="Q43:R43"/>
    <mergeCell ref="V39:W39"/>
    <mergeCell ref="V40:W40"/>
    <mergeCell ref="V41:W41"/>
    <mergeCell ref="Q39:R39"/>
    <mergeCell ref="Q40:R40"/>
    <mergeCell ref="O44:P44"/>
    <mergeCell ref="O36:P36"/>
    <mergeCell ref="E44:F44"/>
  </mergeCells>
  <phoneticPr fontId="29"/>
  <pageMargins left="0.78740157480314965" right="0.78740157480314965" top="0.98425196850393704" bottom="0.98425196850393704" header="0.51181102362204722" footer="0.51181102362204722"/>
  <pageSetup paperSize="9" firstPageNumber="46" pageOrder="overThenDown" orientation="portrait" useFirstPageNumber="1" r:id="rId1"/>
  <headerFooter differentOddEven="1">
    <oddHeader>&amp;L&amp;"ＭＳ 明朝,標準"&amp;10&amp;P　産  業</oddHeader>
    <evenHeader>&amp;R&amp;"ＭＳ 明朝,標準"&amp;10産  業　&amp;P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showGridLines="0" zoomScale="90" zoomScaleNormal="90" zoomScaleSheetLayoutView="90" zoomScalePageLayoutView="90" workbookViewId="0">
      <selection activeCell="B6" sqref="B6"/>
    </sheetView>
  </sheetViews>
  <sheetFormatPr defaultRowHeight="13.5" x14ac:dyDescent="0.15"/>
  <cols>
    <col min="1" max="1" width="26.625" style="22" customWidth="1"/>
    <col min="2" max="3" width="10" style="22" customWidth="1"/>
    <col min="4" max="6" width="13.375" style="22" customWidth="1"/>
    <col min="7" max="8" width="6.25" style="22" customWidth="1"/>
    <col min="9" max="9" width="9.75" style="22" customWidth="1"/>
    <col min="10" max="10" width="10.125" style="22" customWidth="1"/>
    <col min="11" max="11" width="9.875" style="22" customWidth="1"/>
    <col min="12" max="13" width="6.25" style="22" customWidth="1"/>
    <col min="14" max="14" width="11.125" style="22" customWidth="1"/>
    <col min="15" max="15" width="10.625" style="22" customWidth="1"/>
    <col min="16" max="16" width="10.25" style="22" customWidth="1"/>
    <col min="17" max="25" width="7.125" style="22" customWidth="1"/>
    <col min="26" max="16384" width="9" style="22"/>
  </cols>
  <sheetData>
    <row r="1" spans="1:25" ht="21" customHeight="1" x14ac:dyDescent="0.15">
      <c r="A1" s="474" t="s">
        <v>336</v>
      </c>
      <c r="B1" s="474"/>
      <c r="C1" s="474"/>
      <c r="D1" s="474"/>
      <c r="E1" s="474"/>
      <c r="F1" s="474"/>
      <c r="G1" s="483" t="s">
        <v>335</v>
      </c>
      <c r="H1" s="483"/>
      <c r="I1" s="483"/>
      <c r="J1" s="483"/>
      <c r="K1" s="483"/>
      <c r="L1" s="483"/>
      <c r="M1" s="483"/>
      <c r="N1" s="483"/>
      <c r="O1" s="483"/>
      <c r="P1" s="483"/>
      <c r="Q1" s="18"/>
      <c r="R1" s="18"/>
      <c r="S1" s="18"/>
      <c r="T1" s="18"/>
      <c r="U1" s="18"/>
      <c r="V1" s="18"/>
      <c r="W1" s="18"/>
      <c r="X1" s="18"/>
      <c r="Y1" s="18"/>
    </row>
    <row r="2" spans="1:25" x14ac:dyDescent="0.15">
      <c r="A2" s="3"/>
      <c r="P2" s="28" t="s">
        <v>729</v>
      </c>
    </row>
    <row r="3" spans="1:25" ht="17.100000000000001" customHeight="1" x14ac:dyDescent="0.15">
      <c r="A3" s="416" t="s">
        <v>536</v>
      </c>
      <c r="B3" s="417" t="s">
        <v>338</v>
      </c>
      <c r="C3" s="417"/>
      <c r="D3" s="417"/>
      <c r="E3" s="417"/>
      <c r="F3" s="417"/>
      <c r="G3" s="417" t="s">
        <v>337</v>
      </c>
      <c r="H3" s="417"/>
      <c r="I3" s="417"/>
      <c r="J3" s="417"/>
      <c r="K3" s="417"/>
      <c r="L3" s="417" t="s">
        <v>182</v>
      </c>
      <c r="M3" s="417"/>
      <c r="N3" s="417"/>
      <c r="O3" s="417"/>
      <c r="P3" s="418"/>
    </row>
    <row r="4" spans="1:25" ht="15.6" customHeight="1" x14ac:dyDescent="0.15">
      <c r="A4" s="416"/>
      <c r="B4" s="487" t="s">
        <v>537</v>
      </c>
      <c r="C4" s="487" t="s">
        <v>538</v>
      </c>
      <c r="D4" s="120" t="s">
        <v>163</v>
      </c>
      <c r="E4" s="120" t="s">
        <v>171</v>
      </c>
      <c r="F4" s="120" t="s">
        <v>173</v>
      </c>
      <c r="G4" s="120" t="s">
        <v>167</v>
      </c>
      <c r="H4" s="120" t="s">
        <v>169</v>
      </c>
      <c r="I4" s="120" t="s">
        <v>163</v>
      </c>
      <c r="J4" s="120" t="s">
        <v>171</v>
      </c>
      <c r="K4" s="120" t="s">
        <v>173</v>
      </c>
      <c r="L4" s="120" t="s">
        <v>167</v>
      </c>
      <c r="M4" s="120" t="s">
        <v>169</v>
      </c>
      <c r="N4" s="120" t="s">
        <v>163</v>
      </c>
      <c r="O4" s="120" t="s">
        <v>171</v>
      </c>
      <c r="P4" s="88" t="s">
        <v>173</v>
      </c>
    </row>
    <row r="5" spans="1:25" ht="15.6" customHeight="1" x14ac:dyDescent="0.15">
      <c r="A5" s="416"/>
      <c r="B5" s="488"/>
      <c r="C5" s="488"/>
      <c r="D5" s="121" t="s">
        <v>164</v>
      </c>
      <c r="E5" s="121" t="s">
        <v>172</v>
      </c>
      <c r="F5" s="121" t="s">
        <v>160</v>
      </c>
      <c r="G5" s="121" t="s">
        <v>168</v>
      </c>
      <c r="H5" s="121" t="s">
        <v>170</v>
      </c>
      <c r="I5" s="121" t="s">
        <v>164</v>
      </c>
      <c r="J5" s="121" t="s">
        <v>172</v>
      </c>
      <c r="K5" s="121" t="s">
        <v>160</v>
      </c>
      <c r="L5" s="121" t="s">
        <v>168</v>
      </c>
      <c r="M5" s="121" t="s">
        <v>170</v>
      </c>
      <c r="N5" s="121" t="s">
        <v>164</v>
      </c>
      <c r="O5" s="121" t="s">
        <v>172</v>
      </c>
      <c r="P5" s="109" t="s">
        <v>160</v>
      </c>
    </row>
    <row r="6" spans="1:25" ht="8.4499999999999993" customHeight="1" x14ac:dyDescent="0.15">
      <c r="A6" s="122"/>
      <c r="B6" s="23"/>
      <c r="C6" s="23"/>
      <c r="D6" s="23"/>
      <c r="E6" s="23"/>
      <c r="F6" s="23"/>
      <c r="G6" s="23"/>
      <c r="H6" s="23"/>
      <c r="I6" s="23"/>
      <c r="J6" s="23"/>
      <c r="K6" s="23"/>
      <c r="L6" s="23"/>
      <c r="M6" s="23"/>
      <c r="N6" s="23"/>
      <c r="O6" s="23"/>
      <c r="P6" s="23"/>
    </row>
    <row r="7" spans="1:25" ht="19.899999999999999" customHeight="1" x14ac:dyDescent="0.15">
      <c r="A7" s="156" t="s">
        <v>326</v>
      </c>
      <c r="B7" s="290">
        <f>G7+L7</f>
        <v>66</v>
      </c>
      <c r="C7" s="290">
        <f>H7+M7</f>
        <v>3063</v>
      </c>
      <c r="D7" s="290">
        <f>I7+N7</f>
        <v>10095299</v>
      </c>
      <c r="E7" s="290">
        <f>J7+O7</f>
        <v>2038894</v>
      </c>
      <c r="F7" s="290">
        <f>K7+P7</f>
        <v>6866107</v>
      </c>
      <c r="G7" s="290">
        <v>53</v>
      </c>
      <c r="H7" s="290">
        <v>554</v>
      </c>
      <c r="I7" s="290">
        <v>771699</v>
      </c>
      <c r="J7" s="290">
        <v>207556</v>
      </c>
      <c r="K7" s="290">
        <v>351050</v>
      </c>
      <c r="L7" s="290">
        <v>13</v>
      </c>
      <c r="M7" s="290">
        <v>2509</v>
      </c>
      <c r="N7" s="290">
        <v>9323600</v>
      </c>
      <c r="O7" s="290">
        <v>1831338</v>
      </c>
      <c r="P7" s="290">
        <v>6515057</v>
      </c>
    </row>
    <row r="8" spans="1:25" ht="19.899999999999999" customHeight="1" x14ac:dyDescent="0.15">
      <c r="A8" s="138"/>
      <c r="B8" s="289"/>
      <c r="C8" s="289"/>
      <c r="D8" s="289"/>
      <c r="E8" s="289"/>
      <c r="F8" s="289"/>
      <c r="G8" s="289"/>
      <c r="H8" s="289"/>
      <c r="I8" s="289"/>
      <c r="J8" s="289"/>
      <c r="K8" s="289"/>
      <c r="L8" s="289"/>
      <c r="M8" s="289"/>
      <c r="N8" s="289"/>
      <c r="O8" s="289"/>
      <c r="P8" s="289"/>
    </row>
    <row r="9" spans="1:25" ht="19.899999999999999" customHeight="1" x14ac:dyDescent="0.15">
      <c r="A9" s="138" t="s">
        <v>325</v>
      </c>
      <c r="B9" s="289">
        <f>G9+L9</f>
        <v>7</v>
      </c>
      <c r="C9" s="289">
        <f>H9+M9</f>
        <v>724</v>
      </c>
      <c r="D9" s="289">
        <f>I9+N9</f>
        <v>1327708</v>
      </c>
      <c r="E9" s="289">
        <v>329923</v>
      </c>
      <c r="F9" s="289">
        <v>730359</v>
      </c>
      <c r="G9" s="289">
        <v>3</v>
      </c>
      <c r="H9" s="289">
        <v>32</v>
      </c>
      <c r="I9" s="289">
        <v>48449</v>
      </c>
      <c r="J9" s="289">
        <v>7217</v>
      </c>
      <c r="K9" s="289">
        <v>29421</v>
      </c>
      <c r="L9" s="289">
        <v>4</v>
      </c>
      <c r="M9" s="289">
        <v>692</v>
      </c>
      <c r="N9" s="289">
        <v>1279259</v>
      </c>
      <c r="O9" s="289">
        <v>321026</v>
      </c>
      <c r="P9" s="289">
        <v>618507</v>
      </c>
    </row>
    <row r="10" spans="1:25" ht="19.899999999999999" customHeight="1" x14ac:dyDescent="0.15">
      <c r="A10" s="138" t="s">
        <v>327</v>
      </c>
      <c r="B10" s="289">
        <f t="shared" ref="B10:E11" si="0">G10</f>
        <v>3</v>
      </c>
      <c r="C10" s="289">
        <f t="shared" si="0"/>
        <v>37</v>
      </c>
      <c r="D10" s="289">
        <f t="shared" si="0"/>
        <v>19464</v>
      </c>
      <c r="E10" s="289">
        <f t="shared" si="0"/>
        <v>8778</v>
      </c>
      <c r="F10" s="289">
        <f t="shared" ref="F10:F11" si="1">K10</f>
        <v>3470</v>
      </c>
      <c r="G10" s="289">
        <v>3</v>
      </c>
      <c r="H10" s="289">
        <v>37</v>
      </c>
      <c r="I10" s="289">
        <v>19464</v>
      </c>
      <c r="J10" s="289">
        <v>8778</v>
      </c>
      <c r="K10" s="289">
        <v>3470</v>
      </c>
      <c r="L10" s="289" t="s">
        <v>6</v>
      </c>
      <c r="M10" s="289" t="s">
        <v>6</v>
      </c>
      <c r="N10" s="289" t="s">
        <v>6</v>
      </c>
      <c r="O10" s="289" t="s">
        <v>6</v>
      </c>
      <c r="P10" s="289" t="s">
        <v>6</v>
      </c>
    </row>
    <row r="11" spans="1:25" ht="19.899999999999999" customHeight="1" x14ac:dyDescent="0.15">
      <c r="A11" s="138" t="s">
        <v>174</v>
      </c>
      <c r="B11" s="289">
        <f t="shared" si="0"/>
        <v>3</v>
      </c>
      <c r="C11" s="289">
        <f t="shared" si="0"/>
        <v>19</v>
      </c>
      <c r="D11" s="289">
        <f t="shared" si="0"/>
        <v>20320</v>
      </c>
      <c r="E11" s="289">
        <f t="shared" si="0"/>
        <v>5585</v>
      </c>
      <c r="F11" s="289">
        <f t="shared" si="1"/>
        <v>13043</v>
      </c>
      <c r="G11" s="289">
        <v>3</v>
      </c>
      <c r="H11" s="289">
        <v>19</v>
      </c>
      <c r="I11" s="289">
        <v>20320</v>
      </c>
      <c r="J11" s="289">
        <v>5585</v>
      </c>
      <c r="K11" s="289">
        <v>13043</v>
      </c>
      <c r="L11" s="289" t="s">
        <v>6</v>
      </c>
      <c r="M11" s="289" t="s">
        <v>6</v>
      </c>
      <c r="N11" s="289" t="s">
        <v>6</v>
      </c>
      <c r="O11" s="289" t="s">
        <v>6</v>
      </c>
      <c r="P11" s="289" t="s">
        <v>6</v>
      </c>
    </row>
    <row r="12" spans="1:25" ht="19.899999999999999" customHeight="1" x14ac:dyDescent="0.15">
      <c r="A12" s="157" t="s">
        <v>175</v>
      </c>
      <c r="B12" s="289">
        <v>3</v>
      </c>
      <c r="C12" s="289">
        <v>30</v>
      </c>
      <c r="D12" s="289">
        <v>46888</v>
      </c>
      <c r="E12" s="289">
        <v>9659</v>
      </c>
      <c r="F12" s="289">
        <v>32563</v>
      </c>
      <c r="G12" s="289">
        <v>3</v>
      </c>
      <c r="H12" s="289">
        <v>27</v>
      </c>
      <c r="I12" s="289">
        <v>44378</v>
      </c>
      <c r="J12" s="289">
        <v>9077</v>
      </c>
      <c r="K12" s="289">
        <v>31778</v>
      </c>
      <c r="L12" s="296" t="s">
        <v>6</v>
      </c>
      <c r="M12" s="296" t="s">
        <v>6</v>
      </c>
      <c r="N12" s="296" t="s">
        <v>6</v>
      </c>
      <c r="O12" s="296" t="s">
        <v>6</v>
      </c>
      <c r="P12" s="296" t="s">
        <v>6</v>
      </c>
    </row>
    <row r="13" spans="1:25" ht="19.899999999999999" customHeight="1" x14ac:dyDescent="0.15">
      <c r="A13" s="138" t="s">
        <v>330</v>
      </c>
      <c r="B13" s="289">
        <f>G13+L13</f>
        <v>5</v>
      </c>
      <c r="C13" s="289">
        <f>H13+M13</f>
        <v>110</v>
      </c>
      <c r="D13" s="296" t="s">
        <v>730</v>
      </c>
      <c r="E13" s="289" t="s">
        <v>144</v>
      </c>
      <c r="F13" s="289" t="s">
        <v>144</v>
      </c>
      <c r="G13" s="289">
        <v>4</v>
      </c>
      <c r="H13" s="289">
        <v>63</v>
      </c>
      <c r="I13" s="289" t="s">
        <v>144</v>
      </c>
      <c r="J13" s="289" t="s">
        <v>144</v>
      </c>
      <c r="K13" s="289" t="s">
        <v>144</v>
      </c>
      <c r="L13" s="289">
        <v>1</v>
      </c>
      <c r="M13" s="289">
        <v>47</v>
      </c>
      <c r="N13" s="289" t="s">
        <v>144</v>
      </c>
      <c r="O13" s="289" t="s">
        <v>144</v>
      </c>
      <c r="P13" s="289" t="s">
        <v>144</v>
      </c>
    </row>
    <row r="14" spans="1:25" ht="19.899999999999999" customHeight="1" x14ac:dyDescent="0.15">
      <c r="A14" s="138"/>
      <c r="B14" s="289"/>
      <c r="C14" s="289"/>
      <c r="D14" s="289"/>
      <c r="E14" s="289"/>
      <c r="F14" s="289"/>
      <c r="G14" s="289"/>
      <c r="H14" s="289"/>
      <c r="I14" s="289"/>
      <c r="J14" s="289"/>
      <c r="K14" s="289"/>
      <c r="L14" s="289"/>
      <c r="M14" s="289"/>
      <c r="N14" s="289"/>
      <c r="O14" s="289"/>
      <c r="P14" s="289"/>
    </row>
    <row r="15" spans="1:25" ht="19.899999999999999" customHeight="1" x14ac:dyDescent="0.15">
      <c r="A15" s="138" t="s">
        <v>329</v>
      </c>
      <c r="B15" s="289">
        <f>G15</f>
        <v>1</v>
      </c>
      <c r="C15" s="289">
        <f>H15</f>
        <v>7</v>
      </c>
      <c r="D15" s="289" t="s">
        <v>730</v>
      </c>
      <c r="E15" s="289" t="s">
        <v>144</v>
      </c>
      <c r="F15" s="289" t="s">
        <v>144</v>
      </c>
      <c r="G15" s="289">
        <v>1</v>
      </c>
      <c r="H15" s="289">
        <v>7</v>
      </c>
      <c r="I15" s="289" t="s">
        <v>144</v>
      </c>
      <c r="J15" s="289" t="s">
        <v>144</v>
      </c>
      <c r="K15" s="289" t="s">
        <v>144</v>
      </c>
      <c r="L15" s="289" t="s">
        <v>6</v>
      </c>
      <c r="M15" s="289" t="s">
        <v>6</v>
      </c>
      <c r="N15" s="289" t="s">
        <v>6</v>
      </c>
      <c r="O15" s="289" t="s">
        <v>6</v>
      </c>
      <c r="P15" s="289" t="s">
        <v>6</v>
      </c>
    </row>
    <row r="16" spans="1:25" ht="19.899999999999999" customHeight="1" x14ac:dyDescent="0.15">
      <c r="A16" s="169" t="s">
        <v>334</v>
      </c>
      <c r="B16" s="289">
        <f>G16</f>
        <v>4</v>
      </c>
      <c r="C16" s="289">
        <f>H16</f>
        <v>36</v>
      </c>
      <c r="D16" s="289">
        <f>I16</f>
        <v>51749</v>
      </c>
      <c r="E16" s="289">
        <f>J16</f>
        <v>14331</v>
      </c>
      <c r="F16" s="289">
        <f>K16</f>
        <v>23781</v>
      </c>
      <c r="G16" s="289">
        <v>4</v>
      </c>
      <c r="H16" s="289">
        <v>36</v>
      </c>
      <c r="I16" s="289">
        <v>51749</v>
      </c>
      <c r="J16" s="289">
        <v>14331</v>
      </c>
      <c r="K16" s="289">
        <v>23781</v>
      </c>
      <c r="L16" s="289" t="s">
        <v>6</v>
      </c>
      <c r="M16" s="289" t="s">
        <v>6</v>
      </c>
      <c r="N16" s="289" t="s">
        <v>6</v>
      </c>
      <c r="O16" s="289" t="s">
        <v>6</v>
      </c>
      <c r="P16" s="289" t="s">
        <v>6</v>
      </c>
    </row>
    <row r="17" spans="1:16" ht="19.899999999999999" customHeight="1" x14ac:dyDescent="0.15">
      <c r="A17" s="138" t="s">
        <v>328</v>
      </c>
      <c r="B17" s="289">
        <f>G17+L17</f>
        <v>2</v>
      </c>
      <c r="C17" s="289">
        <f>H17+M17</f>
        <v>244</v>
      </c>
      <c r="D17" s="289" t="s">
        <v>730</v>
      </c>
      <c r="E17" s="289" t="s">
        <v>144</v>
      </c>
      <c r="F17" s="289" t="s">
        <v>144</v>
      </c>
      <c r="G17" s="289">
        <v>1</v>
      </c>
      <c r="H17" s="289">
        <v>8</v>
      </c>
      <c r="I17" s="289" t="s">
        <v>144</v>
      </c>
      <c r="J17" s="289" t="s">
        <v>144</v>
      </c>
      <c r="K17" s="289" t="s">
        <v>144</v>
      </c>
      <c r="L17" s="289">
        <v>1</v>
      </c>
      <c r="M17" s="289">
        <v>236</v>
      </c>
      <c r="N17" s="289" t="s">
        <v>144</v>
      </c>
      <c r="O17" s="289" t="s">
        <v>144</v>
      </c>
      <c r="P17" s="289" t="s">
        <v>144</v>
      </c>
    </row>
    <row r="18" spans="1:16" ht="19.899999999999999" customHeight="1" x14ac:dyDescent="0.15">
      <c r="A18" s="138" t="s">
        <v>176</v>
      </c>
      <c r="B18" s="289">
        <f>G18</f>
        <v>1</v>
      </c>
      <c r="C18" s="289">
        <f>H18</f>
        <v>23</v>
      </c>
      <c r="D18" s="289" t="s">
        <v>730</v>
      </c>
      <c r="E18" s="289" t="s">
        <v>144</v>
      </c>
      <c r="F18" s="289" t="s">
        <v>144</v>
      </c>
      <c r="G18" s="289">
        <v>1</v>
      </c>
      <c r="H18" s="289">
        <v>23</v>
      </c>
      <c r="I18" s="289" t="s">
        <v>144</v>
      </c>
      <c r="J18" s="289" t="s">
        <v>144</v>
      </c>
      <c r="K18" s="289" t="s">
        <v>144</v>
      </c>
      <c r="L18" s="289" t="s">
        <v>6</v>
      </c>
      <c r="M18" s="289" t="s">
        <v>6</v>
      </c>
      <c r="N18" s="289" t="s">
        <v>6</v>
      </c>
      <c r="O18" s="289" t="s">
        <v>6</v>
      </c>
      <c r="P18" s="289" t="s">
        <v>6</v>
      </c>
    </row>
    <row r="19" spans="1:16" ht="19.899999999999999" customHeight="1" x14ac:dyDescent="0.15">
      <c r="A19" s="138" t="s">
        <v>331</v>
      </c>
      <c r="B19" s="289">
        <f>G19</f>
        <v>1</v>
      </c>
      <c r="C19" s="289">
        <f>H19</f>
        <v>18</v>
      </c>
      <c r="D19" s="289" t="s">
        <v>730</v>
      </c>
      <c r="E19" s="289" t="s">
        <v>144</v>
      </c>
      <c r="F19" s="289" t="s">
        <v>144</v>
      </c>
      <c r="G19" s="289">
        <v>1</v>
      </c>
      <c r="H19" s="289">
        <v>18</v>
      </c>
      <c r="I19" s="289" t="s">
        <v>144</v>
      </c>
      <c r="J19" s="289" t="s">
        <v>144</v>
      </c>
      <c r="K19" s="289" t="s">
        <v>144</v>
      </c>
      <c r="L19" s="289" t="s">
        <v>6</v>
      </c>
      <c r="M19" s="289" t="s">
        <v>6</v>
      </c>
      <c r="N19" s="289" t="s">
        <v>6</v>
      </c>
      <c r="O19" s="289" t="s">
        <v>6</v>
      </c>
      <c r="P19" s="289" t="s">
        <v>6</v>
      </c>
    </row>
    <row r="20" spans="1:16" ht="19.899999999999999" customHeight="1" x14ac:dyDescent="0.15">
      <c r="A20" s="138"/>
      <c r="B20" s="289"/>
      <c r="C20" s="289"/>
      <c r="D20" s="289"/>
      <c r="E20" s="289"/>
      <c r="F20" s="289"/>
      <c r="G20" s="289"/>
      <c r="H20" s="289"/>
      <c r="I20" s="289"/>
      <c r="J20" s="289"/>
      <c r="K20" s="289"/>
      <c r="L20" s="289"/>
      <c r="M20" s="289"/>
      <c r="N20" s="289"/>
      <c r="O20" s="289"/>
      <c r="P20" s="289"/>
    </row>
    <row r="21" spans="1:16" ht="19.899999999999999" customHeight="1" x14ac:dyDescent="0.15">
      <c r="A21" s="138" t="s">
        <v>332</v>
      </c>
      <c r="B21" s="289">
        <f>G21</f>
        <v>5</v>
      </c>
      <c r="C21" s="289">
        <f>H21</f>
        <v>51</v>
      </c>
      <c r="D21" s="289">
        <f>I21</f>
        <v>86859</v>
      </c>
      <c r="E21" s="289">
        <f>J21</f>
        <v>20054</v>
      </c>
      <c r="F21" s="289">
        <f>K21</f>
        <v>20485</v>
      </c>
      <c r="G21" s="289">
        <v>5</v>
      </c>
      <c r="H21" s="289">
        <v>51</v>
      </c>
      <c r="I21" s="289">
        <v>86859</v>
      </c>
      <c r="J21" s="289">
        <v>20054</v>
      </c>
      <c r="K21" s="289">
        <v>20485</v>
      </c>
      <c r="L21" s="289" t="s">
        <v>6</v>
      </c>
      <c r="M21" s="289" t="s">
        <v>6</v>
      </c>
      <c r="N21" s="289" t="s">
        <v>6</v>
      </c>
      <c r="O21" s="289" t="s">
        <v>6</v>
      </c>
      <c r="P21" s="289" t="s">
        <v>6</v>
      </c>
    </row>
    <row r="22" spans="1:16" ht="19.899999999999999" customHeight="1" x14ac:dyDescent="0.15">
      <c r="A22" s="138" t="s">
        <v>177</v>
      </c>
      <c r="B22" s="289">
        <f>G22+L22</f>
        <v>4</v>
      </c>
      <c r="C22" s="289">
        <f>H22+M22</f>
        <v>189</v>
      </c>
      <c r="D22" s="289" t="s">
        <v>730</v>
      </c>
      <c r="E22" s="289" t="s">
        <v>144</v>
      </c>
      <c r="F22" s="289" t="s">
        <v>144</v>
      </c>
      <c r="G22" s="289">
        <v>3</v>
      </c>
      <c r="H22" s="289">
        <v>48</v>
      </c>
      <c r="I22" s="289" t="s">
        <v>144</v>
      </c>
      <c r="J22" s="289" t="s">
        <v>144</v>
      </c>
      <c r="K22" s="289" t="s">
        <v>144</v>
      </c>
      <c r="L22" s="289">
        <v>1</v>
      </c>
      <c r="M22" s="289">
        <v>141</v>
      </c>
      <c r="N22" s="289" t="s">
        <v>144</v>
      </c>
      <c r="O22" s="289" t="s">
        <v>144</v>
      </c>
      <c r="P22" s="289" t="s">
        <v>144</v>
      </c>
    </row>
    <row r="23" spans="1:16" ht="19.899999999999999" customHeight="1" x14ac:dyDescent="0.15">
      <c r="A23" s="138" t="s">
        <v>178</v>
      </c>
      <c r="B23" s="289">
        <f>G23+L23</f>
        <v>10</v>
      </c>
      <c r="C23" s="289">
        <f>H23+M23</f>
        <v>140</v>
      </c>
      <c r="D23" s="289" t="s">
        <v>730</v>
      </c>
      <c r="E23" s="289" t="s">
        <v>144</v>
      </c>
      <c r="F23" s="289" t="s">
        <v>144</v>
      </c>
      <c r="G23" s="289">
        <v>8</v>
      </c>
      <c r="H23" s="289">
        <v>73</v>
      </c>
      <c r="I23" s="289" t="s">
        <v>144</v>
      </c>
      <c r="J23" s="289" t="s">
        <v>144</v>
      </c>
      <c r="K23" s="289" t="s">
        <v>144</v>
      </c>
      <c r="L23" s="289">
        <v>2</v>
      </c>
      <c r="M23" s="289">
        <v>67</v>
      </c>
      <c r="N23" s="289" t="s">
        <v>144</v>
      </c>
      <c r="O23" s="289" t="s">
        <v>144</v>
      </c>
      <c r="P23" s="289" t="s">
        <v>144</v>
      </c>
    </row>
    <row r="24" spans="1:16" s="313" customFormat="1" ht="19.899999999999999" customHeight="1" x14ac:dyDescent="0.15">
      <c r="A24" s="315" t="s">
        <v>728</v>
      </c>
      <c r="B24" s="312">
        <f>G24</f>
        <v>1</v>
      </c>
      <c r="C24" s="312">
        <f>H24</f>
        <v>9</v>
      </c>
      <c r="D24" s="312" t="s">
        <v>730</v>
      </c>
      <c r="E24" s="312" t="s">
        <v>144</v>
      </c>
      <c r="F24" s="312" t="s">
        <v>144</v>
      </c>
      <c r="G24" s="312">
        <v>1</v>
      </c>
      <c r="H24" s="312">
        <v>9</v>
      </c>
      <c r="I24" s="312" t="s">
        <v>144</v>
      </c>
      <c r="J24" s="312" t="s">
        <v>144</v>
      </c>
      <c r="K24" s="312" t="s">
        <v>144</v>
      </c>
      <c r="L24" s="312" t="s">
        <v>6</v>
      </c>
      <c r="M24" s="312" t="s">
        <v>6</v>
      </c>
      <c r="N24" s="312" t="s">
        <v>6</v>
      </c>
      <c r="O24" s="312" t="s">
        <v>6</v>
      </c>
      <c r="P24" s="312" t="s">
        <v>6</v>
      </c>
    </row>
    <row r="25" spans="1:16" ht="19.899999999999999" customHeight="1" x14ac:dyDescent="0.15">
      <c r="A25" s="157"/>
      <c r="B25" s="289"/>
      <c r="C25" s="289"/>
      <c r="D25" s="289"/>
      <c r="E25" s="289"/>
      <c r="F25" s="289"/>
      <c r="G25" s="289"/>
      <c r="H25" s="289"/>
      <c r="I25" s="289"/>
      <c r="J25" s="289"/>
      <c r="K25" s="289"/>
      <c r="L25" s="289"/>
      <c r="M25" s="289"/>
      <c r="N25" s="289"/>
      <c r="O25" s="289"/>
      <c r="P25" s="289"/>
    </row>
    <row r="26" spans="1:16" ht="19.899999999999999" customHeight="1" x14ac:dyDescent="0.15">
      <c r="A26" s="263" t="s">
        <v>179</v>
      </c>
      <c r="B26" s="289">
        <f>G26+L26</f>
        <v>7</v>
      </c>
      <c r="C26" s="289">
        <f>H26+M26</f>
        <v>151</v>
      </c>
      <c r="D26" s="288">
        <f>I26</f>
        <v>19401</v>
      </c>
      <c r="E26" s="288">
        <f>J26</f>
        <v>6433</v>
      </c>
      <c r="F26" s="288">
        <f>K26</f>
        <v>5316</v>
      </c>
      <c r="G26" s="289">
        <v>4</v>
      </c>
      <c r="H26" s="289">
        <v>20</v>
      </c>
      <c r="I26" s="289">
        <v>19401</v>
      </c>
      <c r="J26" s="289">
        <v>6433</v>
      </c>
      <c r="K26" s="289">
        <v>5316</v>
      </c>
      <c r="L26" s="289">
        <v>3</v>
      </c>
      <c r="M26" s="289">
        <v>131</v>
      </c>
      <c r="N26" s="289">
        <v>186788</v>
      </c>
      <c r="O26" s="289">
        <v>52659</v>
      </c>
      <c r="P26" s="289">
        <v>54391</v>
      </c>
    </row>
    <row r="27" spans="1:16" ht="19.899999999999999" customHeight="1" x14ac:dyDescent="0.15">
      <c r="A27" s="138" t="s">
        <v>180</v>
      </c>
      <c r="B27" s="289">
        <f>G27</f>
        <v>6</v>
      </c>
      <c r="C27" s="289">
        <f>H27</f>
        <v>49</v>
      </c>
      <c r="D27" s="288" t="s">
        <v>730</v>
      </c>
      <c r="E27" s="288" t="s">
        <v>144</v>
      </c>
      <c r="F27" s="288" t="s">
        <v>144</v>
      </c>
      <c r="G27" s="289">
        <v>6</v>
      </c>
      <c r="H27" s="289">
        <v>49</v>
      </c>
      <c r="I27" s="289">
        <v>46646</v>
      </c>
      <c r="J27" s="289">
        <v>17673</v>
      </c>
      <c r="K27" s="289">
        <v>18742</v>
      </c>
      <c r="L27" s="312" t="s">
        <v>6</v>
      </c>
      <c r="M27" s="312" t="s">
        <v>6</v>
      </c>
      <c r="N27" s="312" t="s">
        <v>6</v>
      </c>
      <c r="O27" s="312" t="s">
        <v>6</v>
      </c>
      <c r="P27" s="312" t="s">
        <v>6</v>
      </c>
    </row>
    <row r="28" spans="1:16" ht="19.899999999999999" customHeight="1" x14ac:dyDescent="0.15">
      <c r="A28" s="157" t="s">
        <v>181</v>
      </c>
      <c r="B28" s="296">
        <f>G28+L28</f>
        <v>2</v>
      </c>
      <c r="C28" s="296">
        <f>H28+M28</f>
        <v>1224</v>
      </c>
      <c r="D28" s="288" t="s">
        <v>730</v>
      </c>
      <c r="E28" s="288" t="s">
        <v>144</v>
      </c>
      <c r="F28" s="288" t="s">
        <v>144</v>
      </c>
      <c r="G28" s="288">
        <v>1</v>
      </c>
      <c r="H28" s="288">
        <v>29</v>
      </c>
      <c r="I28" s="295" t="s">
        <v>144</v>
      </c>
      <c r="J28" s="295" t="s">
        <v>144</v>
      </c>
      <c r="K28" s="295" t="s">
        <v>144</v>
      </c>
      <c r="L28" s="288">
        <v>1</v>
      </c>
      <c r="M28" s="288">
        <v>1195</v>
      </c>
      <c r="N28" s="289" t="s">
        <v>144</v>
      </c>
      <c r="O28" s="289" t="s">
        <v>144</v>
      </c>
      <c r="P28" s="289" t="s">
        <v>144</v>
      </c>
    </row>
    <row r="29" spans="1:16" ht="19.899999999999999" customHeight="1" x14ac:dyDescent="0.15">
      <c r="A29" s="138" t="s">
        <v>333</v>
      </c>
      <c r="B29" s="287">
        <f>G29</f>
        <v>1</v>
      </c>
      <c r="C29" s="288">
        <f>H29</f>
        <v>5</v>
      </c>
      <c r="D29" s="288" t="s">
        <v>730</v>
      </c>
      <c r="E29" s="288" t="s">
        <v>144</v>
      </c>
      <c r="F29" s="288" t="s">
        <v>144</v>
      </c>
      <c r="G29" s="288">
        <v>1</v>
      </c>
      <c r="H29" s="288">
        <v>5</v>
      </c>
      <c r="I29" s="288" t="s">
        <v>144</v>
      </c>
      <c r="J29" s="288" t="s">
        <v>144</v>
      </c>
      <c r="K29" s="288" t="s">
        <v>144</v>
      </c>
      <c r="L29" s="288" t="s">
        <v>6</v>
      </c>
      <c r="M29" s="288" t="s">
        <v>6</v>
      </c>
      <c r="N29" s="288" t="s">
        <v>6</v>
      </c>
      <c r="O29" s="288" t="s">
        <v>6</v>
      </c>
      <c r="P29" s="288" t="s">
        <v>6</v>
      </c>
    </row>
    <row r="30" spans="1:16" ht="8.4499999999999993" customHeight="1" x14ac:dyDescent="0.15">
      <c r="A30" s="123"/>
      <c r="B30" s="98"/>
      <c r="C30" s="79"/>
      <c r="D30" s="79"/>
      <c r="E30" s="79"/>
      <c r="F30" s="79"/>
      <c r="G30" s="79"/>
      <c r="H30" s="79"/>
      <c r="I30" s="79"/>
      <c r="J30" s="79"/>
      <c r="K30" s="79"/>
      <c r="L30" s="79"/>
      <c r="M30" s="79"/>
      <c r="N30" s="79"/>
      <c r="O30" s="79"/>
      <c r="P30" s="79"/>
    </row>
    <row r="31" spans="1:16" ht="16.5" customHeight="1" x14ac:dyDescent="0.15">
      <c r="A31" s="1"/>
      <c r="K31" s="18"/>
      <c r="L31" s="18"/>
      <c r="M31" s="18"/>
      <c r="N31" s="18"/>
      <c r="O31" s="19"/>
      <c r="P31" s="28" t="s">
        <v>166</v>
      </c>
    </row>
    <row r="32" spans="1:16" x14ac:dyDescent="0.15">
      <c r="A32" s="1"/>
    </row>
    <row r="33" spans="1:25" x14ac:dyDescent="0.15">
      <c r="A33" s="1"/>
    </row>
    <row r="34" spans="1:25" x14ac:dyDescent="0.15">
      <c r="A34" s="1"/>
    </row>
    <row r="35" spans="1:25" x14ac:dyDescent="0.15">
      <c r="A35" s="1"/>
    </row>
    <row r="36" spans="1:25" x14ac:dyDescent="0.15">
      <c r="A36" s="1"/>
    </row>
    <row r="37" spans="1:25" x14ac:dyDescent="0.15">
      <c r="A37" s="1"/>
    </row>
    <row r="38" spans="1:25" x14ac:dyDescent="0.15">
      <c r="A38" s="1"/>
    </row>
    <row r="40" spans="1:25" ht="18" customHeight="1" x14ac:dyDescent="0.15">
      <c r="H40" s="18"/>
      <c r="I40" s="18"/>
      <c r="J40" s="18"/>
      <c r="K40" s="18"/>
      <c r="L40" s="18"/>
      <c r="M40" s="18"/>
      <c r="N40" s="18"/>
      <c r="O40" s="18"/>
      <c r="P40" s="18"/>
      <c r="Q40" s="18"/>
      <c r="R40" s="18"/>
      <c r="S40" s="18"/>
      <c r="T40" s="18"/>
      <c r="U40" s="18"/>
      <c r="V40" s="18"/>
      <c r="W40" s="18"/>
      <c r="X40" s="18"/>
      <c r="Y40" s="18"/>
    </row>
    <row r="41" spans="1:25" ht="15" customHeight="1" x14ac:dyDescent="0.15"/>
    <row r="42" spans="1:25" ht="17.100000000000001" customHeight="1" x14ac:dyDescent="0.15"/>
    <row r="43" spans="1:25" ht="15.6" customHeight="1" x14ac:dyDescent="0.15"/>
    <row r="44" spans="1:25" ht="15.6" customHeight="1" x14ac:dyDescent="0.15"/>
    <row r="45" spans="1:25" ht="8.4499999999999993" customHeight="1" x14ac:dyDescent="0.15"/>
    <row r="59" spans="12:12" x14ac:dyDescent="0.15">
      <c r="L59" s="22" t="s">
        <v>718</v>
      </c>
    </row>
    <row r="60" spans="12:12" x14ac:dyDescent="0.15">
      <c r="L60" s="22" t="s">
        <v>719</v>
      </c>
    </row>
    <row r="61" spans="12:12" x14ac:dyDescent="0.15">
      <c r="L61" s="22" t="s">
        <v>715</v>
      </c>
    </row>
  </sheetData>
  <mergeCells count="8">
    <mergeCell ref="G1:P1"/>
    <mergeCell ref="G3:K3"/>
    <mergeCell ref="A3:A5"/>
    <mergeCell ref="B3:F3"/>
    <mergeCell ref="L3:P3"/>
    <mergeCell ref="A1:F1"/>
    <mergeCell ref="B4:B5"/>
    <mergeCell ref="C4:C5"/>
  </mergeCells>
  <phoneticPr fontId="29"/>
  <pageMargins left="0.78740157480314965" right="0.78740157480314965" top="0.98425196850393704" bottom="0.98425196850393704" header="0.51181102362204722" footer="0.51181102362204722"/>
  <pageSetup paperSize="9" firstPageNumber="48" pageOrder="overThenDown" orientation="portrait" useFirstPageNumber="1" r:id="rId1"/>
  <headerFooter differentOddEven="1">
    <oddHeader>&amp;L&amp;"ＭＳ 明朝,標準"&amp;10&amp;P　産  業</oddHeader>
    <evenHeader>&amp;R&amp;"ＭＳ 明朝,標準"&amp;10産  業　&amp;P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6"/>
  <sheetViews>
    <sheetView showGridLines="0" zoomScale="90" zoomScaleNormal="90" zoomScaleSheetLayoutView="90" zoomScalePageLayoutView="90" workbookViewId="0">
      <selection activeCell="B6" sqref="B6"/>
    </sheetView>
  </sheetViews>
  <sheetFormatPr defaultRowHeight="13.5" x14ac:dyDescent="0.15"/>
  <cols>
    <col min="1" max="1" width="12.625" style="22" customWidth="1"/>
    <col min="2" max="2" width="9.375" style="22" customWidth="1"/>
    <col min="3" max="3" width="9.5" style="22" customWidth="1"/>
    <col min="4" max="4" width="9.375" style="22" customWidth="1"/>
    <col min="5" max="5" width="9.5" style="22" customWidth="1"/>
    <col min="6" max="6" width="9.375" style="22" customWidth="1"/>
    <col min="7" max="7" width="9.5" style="22" customWidth="1"/>
    <col min="8" max="8" width="9.375" style="22" customWidth="1"/>
    <col min="9" max="9" width="9.5" style="22" customWidth="1"/>
    <col min="10" max="10" width="11.625" style="22" customWidth="1"/>
    <col min="11" max="11" width="9.5" style="22" customWidth="1"/>
    <col min="12" max="12" width="11.625" style="22" customWidth="1"/>
    <col min="13" max="13" width="9.5" style="22" customWidth="1"/>
    <col min="14" max="14" width="11.625" style="22" customWidth="1"/>
    <col min="15" max="15" width="9.5" style="22" customWidth="1"/>
    <col min="16" max="16" width="11.625" style="22" customWidth="1"/>
    <col min="17" max="17" width="9.5" style="22" customWidth="1"/>
    <col min="18" max="23" width="7.125" style="22" customWidth="1"/>
    <col min="24" max="16384" width="9" style="22"/>
  </cols>
  <sheetData>
    <row r="1" spans="1:23" ht="18" customHeight="1" x14ac:dyDescent="0.15">
      <c r="A1" s="474" t="s">
        <v>657</v>
      </c>
      <c r="B1" s="474"/>
      <c r="C1" s="474"/>
      <c r="D1" s="474"/>
      <c r="E1" s="474"/>
      <c r="F1" s="474"/>
      <c r="G1" s="474"/>
      <c r="H1" s="474"/>
      <c r="I1" s="474"/>
      <c r="J1" s="483" t="s">
        <v>547</v>
      </c>
      <c r="K1" s="483"/>
      <c r="L1" s="483"/>
      <c r="M1" s="483"/>
      <c r="N1" s="483"/>
      <c r="O1" s="18"/>
      <c r="P1" s="18"/>
      <c r="Q1" s="18"/>
      <c r="R1" s="18"/>
      <c r="S1" s="18"/>
      <c r="T1" s="18"/>
      <c r="U1" s="18"/>
      <c r="V1" s="18"/>
      <c r="W1" s="18"/>
    </row>
    <row r="2" spans="1:23" ht="18" customHeight="1" x14ac:dyDescent="0.15">
      <c r="A2" s="1"/>
      <c r="F2" s="76"/>
      <c r="G2" s="76"/>
      <c r="H2" s="76"/>
      <c r="I2" s="76"/>
      <c r="J2" s="76"/>
      <c r="K2" s="76"/>
      <c r="L2" s="99"/>
      <c r="M2" s="99"/>
      <c r="N2" s="76"/>
      <c r="O2" s="99"/>
      <c r="P2" s="18"/>
      <c r="Q2" s="18"/>
    </row>
    <row r="3" spans="1:23" ht="18" customHeight="1" x14ac:dyDescent="0.15">
      <c r="A3" s="396" t="s">
        <v>183</v>
      </c>
      <c r="B3" s="417" t="s">
        <v>3</v>
      </c>
      <c r="C3" s="417" t="s">
        <v>184</v>
      </c>
      <c r="D3" s="417" t="s">
        <v>185</v>
      </c>
      <c r="E3" s="506" t="s">
        <v>186</v>
      </c>
      <c r="F3" s="398" t="s">
        <v>341</v>
      </c>
      <c r="G3" s="399"/>
      <c r="H3" s="399"/>
      <c r="I3" s="399"/>
      <c r="J3" s="399"/>
      <c r="K3" s="399"/>
      <c r="L3" s="399"/>
      <c r="M3" s="399"/>
      <c r="N3" s="399"/>
      <c r="O3" s="399"/>
    </row>
    <row r="4" spans="1:23" ht="18" customHeight="1" x14ac:dyDescent="0.15">
      <c r="A4" s="409"/>
      <c r="B4" s="417"/>
      <c r="C4" s="417"/>
      <c r="D4" s="417"/>
      <c r="E4" s="507"/>
      <c r="F4" s="488" t="s">
        <v>187</v>
      </c>
      <c r="G4" s="488" t="s">
        <v>342</v>
      </c>
      <c r="H4" s="488"/>
      <c r="I4" s="488"/>
      <c r="J4" s="398" t="s">
        <v>495</v>
      </c>
      <c r="K4" s="399"/>
      <c r="L4" s="399"/>
      <c r="M4" s="399"/>
      <c r="N4" s="399"/>
      <c r="O4" s="399"/>
    </row>
    <row r="5" spans="1:23" ht="30" customHeight="1" x14ac:dyDescent="0.15">
      <c r="A5" s="409"/>
      <c r="B5" s="417"/>
      <c r="C5" s="417"/>
      <c r="D5" s="417"/>
      <c r="E5" s="508"/>
      <c r="F5" s="417"/>
      <c r="G5" s="171" t="s">
        <v>543</v>
      </c>
      <c r="H5" s="171" t="s">
        <v>544</v>
      </c>
      <c r="I5" s="171" t="s">
        <v>545</v>
      </c>
      <c r="J5" s="244" t="s">
        <v>628</v>
      </c>
      <c r="K5" s="271" t="s">
        <v>218</v>
      </c>
      <c r="L5" s="121" t="s">
        <v>339</v>
      </c>
      <c r="M5" s="121" t="s">
        <v>219</v>
      </c>
      <c r="N5" s="121" t="s">
        <v>220</v>
      </c>
      <c r="O5" s="271" t="s">
        <v>546</v>
      </c>
    </row>
    <row r="6" spans="1:23" ht="9.75" customHeight="1" x14ac:dyDescent="0.15">
      <c r="A6" s="122"/>
      <c r="B6" s="57"/>
      <c r="C6" s="57"/>
      <c r="D6" s="57"/>
      <c r="E6" s="57"/>
      <c r="F6" s="57"/>
      <c r="G6" s="57"/>
      <c r="H6" s="57"/>
      <c r="I6" s="56"/>
      <c r="J6" s="56"/>
      <c r="K6" s="56"/>
      <c r="L6" s="56"/>
      <c r="M6" s="44"/>
      <c r="N6" s="56"/>
      <c r="O6" s="56"/>
    </row>
    <row r="7" spans="1:23" ht="13.5" customHeight="1" x14ac:dyDescent="0.15">
      <c r="A7" s="85" t="s">
        <v>733</v>
      </c>
      <c r="B7" s="306">
        <v>12</v>
      </c>
      <c r="C7" s="300">
        <v>493549</v>
      </c>
      <c r="D7" s="300">
        <v>282571</v>
      </c>
      <c r="E7" s="300">
        <v>485137</v>
      </c>
      <c r="F7" s="300">
        <v>35550</v>
      </c>
      <c r="G7" s="300">
        <v>161</v>
      </c>
      <c r="H7" s="300">
        <v>1538</v>
      </c>
      <c r="I7" s="300">
        <v>33851</v>
      </c>
      <c r="J7" s="300">
        <v>283</v>
      </c>
      <c r="K7" s="300">
        <v>55</v>
      </c>
      <c r="L7" s="300">
        <v>426</v>
      </c>
      <c r="M7" s="420">
        <v>34353</v>
      </c>
      <c r="N7" s="420"/>
      <c r="O7" s="208">
        <v>433</v>
      </c>
    </row>
    <row r="8" spans="1:23" ht="13.5" customHeight="1" x14ac:dyDescent="0.15">
      <c r="A8" s="174" t="s">
        <v>645</v>
      </c>
      <c r="B8" s="306">
        <v>14</v>
      </c>
      <c r="C8" s="300">
        <v>655608</v>
      </c>
      <c r="D8" s="300" t="s">
        <v>399</v>
      </c>
      <c r="E8" s="300" t="s">
        <v>399</v>
      </c>
      <c r="F8" s="300">
        <v>36524</v>
      </c>
      <c r="G8" s="300">
        <v>297</v>
      </c>
      <c r="H8" s="300">
        <v>2376</v>
      </c>
      <c r="I8" s="300">
        <v>33851</v>
      </c>
      <c r="J8" s="300" t="s">
        <v>399</v>
      </c>
      <c r="K8" s="300" t="s">
        <v>399</v>
      </c>
      <c r="L8" s="300" t="s">
        <v>399</v>
      </c>
      <c r="M8" s="420" t="s">
        <v>125</v>
      </c>
      <c r="N8" s="420"/>
      <c r="O8" s="300" t="s">
        <v>125</v>
      </c>
    </row>
    <row r="9" spans="1:23" ht="13.5" customHeight="1" x14ac:dyDescent="0.15">
      <c r="A9" s="174" t="s">
        <v>643</v>
      </c>
      <c r="B9" s="306">
        <v>14</v>
      </c>
      <c r="C9" s="300">
        <v>425821</v>
      </c>
      <c r="D9" s="300" t="s">
        <v>399</v>
      </c>
      <c r="E9" s="300" t="s">
        <v>399</v>
      </c>
      <c r="F9" s="300">
        <v>1248</v>
      </c>
      <c r="G9" s="300">
        <v>217</v>
      </c>
      <c r="H9" s="300">
        <v>1031</v>
      </c>
      <c r="I9" s="300" t="s">
        <v>399</v>
      </c>
      <c r="J9" s="300" t="s">
        <v>399</v>
      </c>
      <c r="K9" s="300" t="s">
        <v>399</v>
      </c>
      <c r="L9" s="300" t="s">
        <v>399</v>
      </c>
      <c r="M9" s="420" t="s">
        <v>125</v>
      </c>
      <c r="N9" s="420"/>
      <c r="O9" s="300" t="s">
        <v>399</v>
      </c>
    </row>
    <row r="10" spans="1:23" s="178" customFormat="1" ht="13.5" customHeight="1" x14ac:dyDescent="0.15">
      <c r="A10" s="174" t="s">
        <v>670</v>
      </c>
      <c r="B10" s="306">
        <v>12</v>
      </c>
      <c r="C10" s="300">
        <v>440179</v>
      </c>
      <c r="D10" s="300" t="s">
        <v>399</v>
      </c>
      <c r="E10" s="300" t="s">
        <v>399</v>
      </c>
      <c r="F10" s="300">
        <v>804</v>
      </c>
      <c r="G10" s="300">
        <v>209</v>
      </c>
      <c r="H10" s="300">
        <v>595</v>
      </c>
      <c r="I10" s="300" t="s">
        <v>399</v>
      </c>
      <c r="J10" s="300" t="s">
        <v>399</v>
      </c>
      <c r="K10" s="300" t="s">
        <v>399</v>
      </c>
      <c r="L10" s="300" t="s">
        <v>399</v>
      </c>
      <c r="M10" s="420" t="s">
        <v>125</v>
      </c>
      <c r="N10" s="420"/>
      <c r="O10" s="300" t="s">
        <v>399</v>
      </c>
    </row>
    <row r="11" spans="1:23" s="178" customFormat="1" ht="13.5" customHeight="1" x14ac:dyDescent="0.15">
      <c r="A11" s="174" t="s">
        <v>671</v>
      </c>
      <c r="B11" s="328">
        <v>13</v>
      </c>
      <c r="C11" s="323">
        <v>441368</v>
      </c>
      <c r="D11" s="323" t="s">
        <v>399</v>
      </c>
      <c r="E11" s="323" t="s">
        <v>399</v>
      </c>
      <c r="F11" s="323">
        <v>770</v>
      </c>
      <c r="G11" s="323">
        <v>237</v>
      </c>
      <c r="H11" s="323">
        <v>533</v>
      </c>
      <c r="I11" s="323" t="s">
        <v>399</v>
      </c>
      <c r="J11" s="323" t="s">
        <v>399</v>
      </c>
      <c r="K11" s="323" t="s">
        <v>399</v>
      </c>
      <c r="L11" s="323" t="s">
        <v>399</v>
      </c>
      <c r="M11" s="420" t="s">
        <v>125</v>
      </c>
      <c r="N11" s="420"/>
      <c r="O11" s="323" t="s">
        <v>399</v>
      </c>
      <c r="P11" s="323"/>
    </row>
    <row r="12" spans="1:23" s="332" customFormat="1" ht="13.5" customHeight="1" x14ac:dyDescent="0.15">
      <c r="A12" s="377" t="s">
        <v>755</v>
      </c>
      <c r="B12" s="378">
        <v>14</v>
      </c>
      <c r="C12" s="316">
        <v>441365</v>
      </c>
      <c r="D12" s="316" t="s">
        <v>125</v>
      </c>
      <c r="E12" s="316" t="s">
        <v>125</v>
      </c>
      <c r="F12" s="316">
        <v>956</v>
      </c>
      <c r="G12" s="316">
        <v>365</v>
      </c>
      <c r="H12" s="316">
        <v>591</v>
      </c>
      <c r="I12" s="316" t="s">
        <v>125</v>
      </c>
      <c r="J12" s="316" t="s">
        <v>125</v>
      </c>
      <c r="K12" s="316" t="s">
        <v>125</v>
      </c>
      <c r="L12" s="316" t="s">
        <v>125</v>
      </c>
      <c r="M12" s="422" t="s">
        <v>125</v>
      </c>
      <c r="N12" s="422"/>
      <c r="O12" s="316" t="s">
        <v>125</v>
      </c>
      <c r="P12" s="333"/>
    </row>
    <row r="13" spans="1:23" ht="6" customHeight="1" x14ac:dyDescent="0.15">
      <c r="A13" s="123"/>
      <c r="B13" s="79"/>
      <c r="C13" s="79"/>
      <c r="D13" s="79"/>
      <c r="E13" s="79"/>
      <c r="F13" s="79"/>
      <c r="G13" s="79"/>
      <c r="H13" s="79"/>
      <c r="I13" s="79"/>
      <c r="J13" s="79"/>
      <c r="K13" s="159"/>
      <c r="L13" s="79"/>
      <c r="M13" s="79"/>
      <c r="N13" s="79"/>
      <c r="O13" s="274"/>
    </row>
    <row r="14" spans="1:23" ht="14.25" customHeight="1" x14ac:dyDescent="0.15">
      <c r="A14" s="1"/>
      <c r="J14" s="497" t="s">
        <v>677</v>
      </c>
      <c r="K14" s="497"/>
      <c r="L14" s="497"/>
      <c r="M14" s="497"/>
      <c r="N14" s="497"/>
      <c r="O14" s="497"/>
      <c r="P14" s="497"/>
      <c r="Q14" s="497"/>
    </row>
    <row r="15" spans="1:23" s="261" customFormat="1" ht="12.75" customHeight="1" x14ac:dyDescent="0.15">
      <c r="A15" s="1"/>
      <c r="J15" s="463" t="s">
        <v>632</v>
      </c>
      <c r="K15" s="463"/>
      <c r="L15" s="463"/>
      <c r="M15" s="463"/>
      <c r="N15" s="463"/>
      <c r="O15" s="463"/>
      <c r="P15" s="463"/>
      <c r="Q15" s="463"/>
    </row>
    <row r="16" spans="1:23" ht="15" customHeight="1" x14ac:dyDescent="0.15">
      <c r="A16" s="1"/>
      <c r="J16" s="245"/>
      <c r="K16" s="26"/>
      <c r="L16" s="26"/>
      <c r="M16" s="24"/>
      <c r="N16" s="26"/>
      <c r="O16" s="26"/>
      <c r="P16" s="18"/>
      <c r="Q16" s="18"/>
    </row>
    <row r="17" spans="1:23" ht="18" customHeight="1" x14ac:dyDescent="0.15">
      <c r="A17" s="474" t="s">
        <v>497</v>
      </c>
      <c r="B17" s="474"/>
      <c r="C17" s="474"/>
      <c r="D17" s="474"/>
      <c r="E17" s="474"/>
      <c r="F17" s="474"/>
      <c r="G17" s="474"/>
      <c r="H17" s="474"/>
      <c r="I17" s="474"/>
      <c r="J17" s="509" t="s">
        <v>496</v>
      </c>
      <c r="K17" s="509"/>
      <c r="L17" s="509"/>
      <c r="M17" s="509"/>
      <c r="N17" s="509"/>
      <c r="O17" s="509"/>
      <c r="P17" s="509"/>
      <c r="Q17" s="509"/>
      <c r="R17" s="18"/>
      <c r="S17" s="18"/>
      <c r="T17" s="18"/>
      <c r="U17" s="18"/>
      <c r="V17" s="18"/>
      <c r="W17" s="18"/>
    </row>
    <row r="18" spans="1:23" ht="18" customHeight="1" x14ac:dyDescent="0.15">
      <c r="A18" s="1"/>
      <c r="J18" s="76"/>
      <c r="K18" s="76"/>
      <c r="L18" s="99"/>
      <c r="M18" s="99"/>
      <c r="N18" s="99"/>
      <c r="O18" s="99"/>
      <c r="P18" s="99"/>
      <c r="Q18" s="158" t="s">
        <v>659</v>
      </c>
    </row>
    <row r="19" spans="1:23" ht="15.75" customHeight="1" x14ac:dyDescent="0.15">
      <c r="A19" s="416" t="s">
        <v>188</v>
      </c>
      <c r="B19" s="417" t="s">
        <v>542</v>
      </c>
      <c r="C19" s="417"/>
      <c r="D19" s="417"/>
      <c r="E19" s="417"/>
      <c r="F19" s="417" t="s">
        <v>541</v>
      </c>
      <c r="G19" s="417"/>
      <c r="H19" s="417"/>
      <c r="I19" s="417"/>
      <c r="J19" s="398" t="s">
        <v>494</v>
      </c>
      <c r="K19" s="399"/>
      <c r="L19" s="399"/>
      <c r="M19" s="400"/>
      <c r="N19" s="398" t="s">
        <v>340</v>
      </c>
      <c r="O19" s="399"/>
      <c r="P19" s="399"/>
      <c r="Q19" s="399"/>
    </row>
    <row r="20" spans="1:23" ht="16.5" customHeight="1" x14ac:dyDescent="0.15">
      <c r="A20" s="416"/>
      <c r="B20" s="417" t="s">
        <v>708</v>
      </c>
      <c r="C20" s="417"/>
      <c r="D20" s="417" t="s">
        <v>751</v>
      </c>
      <c r="E20" s="417"/>
      <c r="F20" s="417" t="s">
        <v>708</v>
      </c>
      <c r="G20" s="417"/>
      <c r="H20" s="417" t="s">
        <v>751</v>
      </c>
      <c r="I20" s="417"/>
      <c r="J20" s="417" t="s">
        <v>708</v>
      </c>
      <c r="K20" s="417"/>
      <c r="L20" s="417" t="s">
        <v>751</v>
      </c>
      <c r="M20" s="417"/>
      <c r="N20" s="417" t="s">
        <v>708</v>
      </c>
      <c r="O20" s="417"/>
      <c r="P20" s="417" t="s">
        <v>751</v>
      </c>
      <c r="Q20" s="417"/>
      <c r="R20" s="13"/>
    </row>
    <row r="21" spans="1:23" ht="15.75" customHeight="1" x14ac:dyDescent="0.15">
      <c r="A21" s="416"/>
      <c r="B21" s="359" t="s">
        <v>189</v>
      </c>
      <c r="C21" s="359" t="s">
        <v>190</v>
      </c>
      <c r="D21" s="359" t="s">
        <v>189</v>
      </c>
      <c r="E21" s="359" t="s">
        <v>190</v>
      </c>
      <c r="F21" s="359" t="s">
        <v>189</v>
      </c>
      <c r="G21" s="359" t="s">
        <v>190</v>
      </c>
      <c r="H21" s="359" t="s">
        <v>189</v>
      </c>
      <c r="I21" s="359" t="s">
        <v>190</v>
      </c>
      <c r="J21" s="359" t="s">
        <v>189</v>
      </c>
      <c r="K21" s="359" t="s">
        <v>190</v>
      </c>
      <c r="L21" s="358" t="s">
        <v>646</v>
      </c>
      <c r="M21" s="361" t="s">
        <v>190</v>
      </c>
      <c r="N21" s="359" t="s">
        <v>189</v>
      </c>
      <c r="O21" s="359" t="s">
        <v>190</v>
      </c>
      <c r="P21" s="357" t="s">
        <v>646</v>
      </c>
      <c r="Q21" s="356" t="s">
        <v>190</v>
      </c>
    </row>
    <row r="22" spans="1:23" ht="7.5" customHeight="1" x14ac:dyDescent="0.15">
      <c r="A22" s="57"/>
      <c r="B22" s="93"/>
      <c r="C22" s="355"/>
      <c r="D22" s="127"/>
      <c r="E22" s="273"/>
      <c r="F22" s="273"/>
      <c r="G22" s="273"/>
      <c r="H22" s="273"/>
      <c r="I22" s="273"/>
      <c r="J22" s="273"/>
      <c r="K22" s="273"/>
      <c r="L22" s="360"/>
      <c r="M22" s="273"/>
      <c r="N22" s="273"/>
      <c r="O22" s="273"/>
      <c r="P22" s="360"/>
      <c r="Q22" s="273"/>
    </row>
    <row r="23" spans="1:23" ht="12.75" customHeight="1" x14ac:dyDescent="0.15">
      <c r="A23" s="57"/>
      <c r="B23" s="95"/>
      <c r="C23" s="355" t="s">
        <v>191</v>
      </c>
      <c r="D23" s="355"/>
      <c r="E23" s="273" t="s">
        <v>191</v>
      </c>
      <c r="F23" s="273" t="s">
        <v>38</v>
      </c>
      <c r="G23" s="273" t="s">
        <v>191</v>
      </c>
      <c r="H23" s="273" t="s">
        <v>38</v>
      </c>
      <c r="I23" s="273" t="s">
        <v>191</v>
      </c>
      <c r="J23" s="273" t="s">
        <v>647</v>
      </c>
      <c r="K23" s="273" t="s">
        <v>191</v>
      </c>
      <c r="L23" s="273" t="s">
        <v>221</v>
      </c>
      <c r="M23" s="273" t="s">
        <v>191</v>
      </c>
      <c r="N23" s="273" t="s">
        <v>221</v>
      </c>
      <c r="O23" s="273" t="s">
        <v>191</v>
      </c>
      <c r="P23" s="273" t="s">
        <v>221</v>
      </c>
      <c r="Q23" s="273" t="s">
        <v>191</v>
      </c>
    </row>
    <row r="24" spans="1:23" ht="12.75" customHeight="1" x14ac:dyDescent="0.15">
      <c r="A24" s="72" t="s">
        <v>343</v>
      </c>
      <c r="B24" s="146">
        <v>2138</v>
      </c>
      <c r="C24" s="362">
        <f>B24/9870*100</f>
        <v>21.661600810536978</v>
      </c>
      <c r="D24" s="124">
        <v>2177</v>
      </c>
      <c r="E24" s="212">
        <f>D24/10322*100</f>
        <v>21.090873861654718</v>
      </c>
      <c r="F24" s="69">
        <v>103240</v>
      </c>
      <c r="G24" s="363">
        <f>F24/246895*100</f>
        <v>41.815346604832015</v>
      </c>
      <c r="H24" s="272">
        <v>103752</v>
      </c>
      <c r="I24" s="211">
        <f>H24/251310*100</f>
        <v>41.28446938044646</v>
      </c>
      <c r="J24" s="364">
        <v>401362989</v>
      </c>
      <c r="K24" s="363">
        <f>J24/757766947*100</f>
        <v>52.966547378319476</v>
      </c>
      <c r="L24" s="354">
        <v>408040739</v>
      </c>
      <c r="M24" s="211">
        <f>L24/762831766*100</f>
        <v>53.490265768507605</v>
      </c>
      <c r="N24" s="364">
        <v>150679200</v>
      </c>
      <c r="O24" s="363">
        <f>N24/307429056*100</f>
        <v>49.012673675190939</v>
      </c>
      <c r="P24" s="354">
        <v>160120014</v>
      </c>
      <c r="Q24" s="211">
        <f>P24/321445700*100</f>
        <v>49.812461015966306</v>
      </c>
    </row>
    <row r="25" spans="1:23" ht="7.5" customHeight="1" x14ac:dyDescent="0.15">
      <c r="A25" s="72"/>
      <c r="B25" s="146"/>
      <c r="C25" s="362"/>
      <c r="D25" s="124"/>
      <c r="E25" s="212"/>
      <c r="F25" s="69"/>
      <c r="G25" s="363"/>
      <c r="H25" s="272"/>
      <c r="I25" s="211"/>
      <c r="J25" s="69"/>
      <c r="K25" s="363"/>
      <c r="L25" s="272"/>
      <c r="M25" s="211"/>
      <c r="N25" s="69"/>
      <c r="O25" s="363"/>
      <c r="P25" s="272"/>
      <c r="Q25" s="211"/>
    </row>
    <row r="26" spans="1:23" ht="12.75" customHeight="1" x14ac:dyDescent="0.15">
      <c r="A26" s="72" t="s">
        <v>192</v>
      </c>
      <c r="B26" s="146">
        <v>503</v>
      </c>
      <c r="C26" s="362">
        <f t="shared" ref="C26:C29" si="0">B26/9870*100</f>
        <v>5.0962512664640327</v>
      </c>
      <c r="D26" s="124">
        <v>509</v>
      </c>
      <c r="E26" s="212">
        <f>D26/10322*100</f>
        <v>4.9312148808370466</v>
      </c>
      <c r="F26" s="69">
        <v>15523</v>
      </c>
      <c r="G26" s="363">
        <f t="shared" ref="G26:G56" si="1">F26/246895*100</f>
        <v>6.2872881184309115</v>
      </c>
      <c r="H26" s="272">
        <v>15579</v>
      </c>
      <c r="I26" s="211">
        <f t="shared" ref="I26:I30" si="2">H26/251310*100</f>
        <v>6.1991166288647488</v>
      </c>
      <c r="J26" s="69">
        <v>40057118</v>
      </c>
      <c r="K26" s="363">
        <f t="shared" ref="K26:K56" si="3">J26/757766947*100</f>
        <v>5.2862054961074989</v>
      </c>
      <c r="L26" s="272">
        <v>37349707</v>
      </c>
      <c r="M26" s="211">
        <f t="shared" ref="M26:M30" si="4">L26/762831766*100</f>
        <v>4.8961918819725714</v>
      </c>
      <c r="N26" s="69">
        <v>19330761</v>
      </c>
      <c r="O26" s="363">
        <f t="shared" ref="O26:O56" si="5">N26/307429056*100</f>
        <v>6.28787703137598</v>
      </c>
      <c r="P26" s="272">
        <v>16634170</v>
      </c>
      <c r="Q26" s="211">
        <f t="shared" ref="Q26:Q30" si="6">P26/321445700*100</f>
        <v>5.174799351803431</v>
      </c>
    </row>
    <row r="27" spans="1:23" ht="12.75" customHeight="1" x14ac:dyDescent="0.15">
      <c r="A27" s="72" t="s">
        <v>344</v>
      </c>
      <c r="B27" s="146">
        <v>75</v>
      </c>
      <c r="C27" s="362">
        <f t="shared" si="0"/>
        <v>0.75987841945288759</v>
      </c>
      <c r="D27" s="124">
        <v>81</v>
      </c>
      <c r="E27" s="212">
        <f t="shared" ref="E27:E30" si="7">D27/10322*100</f>
        <v>0.78473164115481497</v>
      </c>
      <c r="F27" s="69">
        <v>3823</v>
      </c>
      <c r="G27" s="363">
        <f t="shared" si="1"/>
        <v>1.5484315194718403</v>
      </c>
      <c r="H27" s="272">
        <v>3909</v>
      </c>
      <c r="I27" s="211">
        <f t="shared" si="2"/>
        <v>1.5554494449086786</v>
      </c>
      <c r="J27" s="69">
        <v>9884101</v>
      </c>
      <c r="K27" s="363">
        <f t="shared" si="3"/>
        <v>1.3043721475489483</v>
      </c>
      <c r="L27" s="272">
        <v>9127051</v>
      </c>
      <c r="M27" s="211">
        <f t="shared" si="4"/>
        <v>1.1964697075816322</v>
      </c>
      <c r="N27" s="69">
        <v>3151071</v>
      </c>
      <c r="O27" s="363">
        <f t="shared" si="5"/>
        <v>1.0249750108200573</v>
      </c>
      <c r="P27" s="272">
        <v>2816880</v>
      </c>
      <c r="Q27" s="211">
        <f t="shared" si="6"/>
        <v>0.87631596876237583</v>
      </c>
    </row>
    <row r="28" spans="1:23" ht="12.75" customHeight="1" x14ac:dyDescent="0.15">
      <c r="A28" s="72" t="s">
        <v>194</v>
      </c>
      <c r="B28" s="146">
        <v>25</v>
      </c>
      <c r="C28" s="362">
        <f t="shared" si="0"/>
        <v>0.25329280648429586</v>
      </c>
      <c r="D28" s="124">
        <v>27</v>
      </c>
      <c r="E28" s="212">
        <f t="shared" si="7"/>
        <v>0.26157721371827169</v>
      </c>
      <c r="F28" s="69">
        <v>347</v>
      </c>
      <c r="G28" s="363">
        <f t="shared" si="1"/>
        <v>0.14054557605459811</v>
      </c>
      <c r="H28" s="272">
        <v>364</v>
      </c>
      <c r="I28" s="211">
        <f t="shared" si="2"/>
        <v>0.14484103298714734</v>
      </c>
      <c r="J28" s="69">
        <v>513001</v>
      </c>
      <c r="K28" s="363">
        <f t="shared" si="3"/>
        <v>6.7699046788853939E-2</v>
      </c>
      <c r="L28" s="272">
        <v>564145</v>
      </c>
      <c r="M28" s="211">
        <f t="shared" si="4"/>
        <v>7.3954051881997787E-2</v>
      </c>
      <c r="N28" s="69">
        <v>262367</v>
      </c>
      <c r="O28" s="363">
        <f t="shared" si="5"/>
        <v>8.5342291133340367E-2</v>
      </c>
      <c r="P28" s="272">
        <v>280667</v>
      </c>
      <c r="Q28" s="211">
        <f t="shared" si="6"/>
        <v>8.7313969357810661E-2</v>
      </c>
    </row>
    <row r="29" spans="1:23" ht="12.75" customHeight="1" x14ac:dyDescent="0.15">
      <c r="A29" s="72" t="s">
        <v>345</v>
      </c>
      <c r="B29" s="146">
        <v>71</v>
      </c>
      <c r="C29" s="362">
        <f t="shared" si="0"/>
        <v>0.71935157041540021</v>
      </c>
      <c r="D29" s="124">
        <v>73</v>
      </c>
      <c r="E29" s="212">
        <f t="shared" si="7"/>
        <v>0.70722728153458625</v>
      </c>
      <c r="F29" s="69">
        <v>1611</v>
      </c>
      <c r="G29" s="363">
        <f t="shared" si="1"/>
        <v>0.65250410093359523</v>
      </c>
      <c r="H29" s="272">
        <v>1733</v>
      </c>
      <c r="I29" s="211">
        <f t="shared" si="2"/>
        <v>0.68958656639210536</v>
      </c>
      <c r="J29" s="69">
        <v>3152523</v>
      </c>
      <c r="K29" s="363">
        <f t="shared" si="3"/>
        <v>0.41602804298615048</v>
      </c>
      <c r="L29" s="272">
        <v>3232075</v>
      </c>
      <c r="M29" s="211">
        <f t="shared" si="4"/>
        <v>0.4236943378679382</v>
      </c>
      <c r="N29" s="69">
        <v>1372898</v>
      </c>
      <c r="O29" s="363">
        <f t="shared" si="5"/>
        <v>0.44657392435931631</v>
      </c>
      <c r="P29" s="272">
        <v>1408558</v>
      </c>
      <c r="Q29" s="211">
        <f t="shared" si="6"/>
        <v>0.4381946935361089</v>
      </c>
    </row>
    <row r="30" spans="1:23" ht="12.75" customHeight="1" x14ac:dyDescent="0.15">
      <c r="A30" s="72" t="s">
        <v>346</v>
      </c>
      <c r="B30" s="146">
        <v>225</v>
      </c>
      <c r="C30" s="362">
        <f>B30/9870*100</f>
        <v>2.2796352583586628</v>
      </c>
      <c r="D30" s="124">
        <v>229</v>
      </c>
      <c r="E30" s="212">
        <f t="shared" si="7"/>
        <v>2.2185622941290446</v>
      </c>
      <c r="F30" s="69">
        <v>7153</v>
      </c>
      <c r="G30" s="363">
        <f t="shared" si="1"/>
        <v>2.89718301302173</v>
      </c>
      <c r="H30" s="272">
        <v>7244</v>
      </c>
      <c r="I30" s="211">
        <f t="shared" si="2"/>
        <v>2.8824957224145478</v>
      </c>
      <c r="J30" s="69">
        <v>18881634</v>
      </c>
      <c r="K30" s="363">
        <f t="shared" si="3"/>
        <v>2.4917468457488683</v>
      </c>
      <c r="L30" s="272">
        <v>18620324</v>
      </c>
      <c r="M30" s="211">
        <f t="shared" si="4"/>
        <v>2.4409476413964648</v>
      </c>
      <c r="N30" s="69">
        <v>6253312</v>
      </c>
      <c r="O30" s="363">
        <f t="shared" si="5"/>
        <v>2.0340666823632962</v>
      </c>
      <c r="P30" s="272">
        <v>6470473</v>
      </c>
      <c r="Q30" s="211">
        <f t="shared" si="6"/>
        <v>2.0129287777064677</v>
      </c>
    </row>
    <row r="31" spans="1:23" ht="7.5" customHeight="1" x14ac:dyDescent="0.15">
      <c r="A31" s="72"/>
      <c r="B31" s="146"/>
      <c r="C31" s="362"/>
      <c r="D31" s="124"/>
      <c r="E31" s="212"/>
      <c r="F31" s="69"/>
      <c r="G31" s="363"/>
      <c r="H31" s="272"/>
      <c r="I31" s="211"/>
      <c r="J31" s="69"/>
      <c r="K31" s="363"/>
      <c r="L31" s="272"/>
      <c r="M31" s="211"/>
      <c r="N31" s="69"/>
      <c r="O31" s="363"/>
      <c r="P31" s="272"/>
      <c r="Q31" s="211"/>
    </row>
    <row r="32" spans="1:23" ht="12.75" customHeight="1" x14ac:dyDescent="0.15">
      <c r="A32" s="72" t="s">
        <v>347</v>
      </c>
      <c r="B32" s="146">
        <v>110</v>
      </c>
      <c r="C32" s="362">
        <f>B32/9870*100</f>
        <v>1.1144883485309016</v>
      </c>
      <c r="D32" s="124">
        <v>111</v>
      </c>
      <c r="E32" s="212">
        <f t="shared" ref="E32:E36" si="8">D32/10322*100</f>
        <v>1.0753729897306723</v>
      </c>
      <c r="F32" s="69">
        <v>12958</v>
      </c>
      <c r="G32" s="363">
        <f t="shared" si="1"/>
        <v>5.2483849409668073</v>
      </c>
      <c r="H32" s="272">
        <v>13382</v>
      </c>
      <c r="I32" s="211">
        <f t="shared" ref="I32:I36" si="9">H32/251310*100</f>
        <v>5.3248975369066098</v>
      </c>
      <c r="J32" s="69">
        <v>77049539</v>
      </c>
      <c r="K32" s="363">
        <f t="shared" si="3"/>
        <v>10.167973056233079</v>
      </c>
      <c r="L32" s="272">
        <v>78623456</v>
      </c>
      <c r="M32" s="211">
        <f t="shared" ref="M32:M36" si="10">L32/762831766*100</f>
        <v>10.306788403984738</v>
      </c>
      <c r="N32" s="69">
        <v>25863866</v>
      </c>
      <c r="O32" s="363">
        <f t="shared" si="5"/>
        <v>8.4129543044883821</v>
      </c>
      <c r="P32" s="272">
        <v>34553804</v>
      </c>
      <c r="Q32" s="211">
        <f t="shared" ref="Q32:Q36" si="11">P32/321445700*100</f>
        <v>10.749499526669668</v>
      </c>
    </row>
    <row r="33" spans="1:17" ht="12.75" customHeight="1" x14ac:dyDescent="0.15">
      <c r="A33" s="72" t="s">
        <v>348</v>
      </c>
      <c r="B33" s="146">
        <v>116</v>
      </c>
      <c r="C33" s="362">
        <f t="shared" ref="C33:C53" si="12">B33/9870*100</f>
        <v>1.1752786220871327</v>
      </c>
      <c r="D33" s="124">
        <v>114</v>
      </c>
      <c r="E33" s="212">
        <f t="shared" si="8"/>
        <v>1.104437124588258</v>
      </c>
      <c r="F33" s="69">
        <v>9829</v>
      </c>
      <c r="G33" s="363">
        <f t="shared" si="1"/>
        <v>3.9810445736041635</v>
      </c>
      <c r="H33" s="272">
        <v>9169</v>
      </c>
      <c r="I33" s="211">
        <f t="shared" si="9"/>
        <v>3.6484819545581151</v>
      </c>
      <c r="J33" s="69">
        <v>50666970</v>
      </c>
      <c r="K33" s="363">
        <f t="shared" si="3"/>
        <v>6.6863526049256414</v>
      </c>
      <c r="L33" s="272">
        <v>48387252</v>
      </c>
      <c r="M33" s="211">
        <f t="shared" si="10"/>
        <v>6.3431092092197954</v>
      </c>
      <c r="N33" s="69">
        <v>22212209</v>
      </c>
      <c r="O33" s="363">
        <f t="shared" si="5"/>
        <v>7.2251495317345675</v>
      </c>
      <c r="P33" s="272">
        <v>16449601</v>
      </c>
      <c r="Q33" s="211">
        <f t="shared" si="11"/>
        <v>5.1173809448998693</v>
      </c>
    </row>
    <row r="34" spans="1:17" ht="12.75" customHeight="1" x14ac:dyDescent="0.15">
      <c r="A34" s="72" t="s">
        <v>349</v>
      </c>
      <c r="B34" s="146">
        <v>83</v>
      </c>
      <c r="C34" s="362">
        <f t="shared" si="12"/>
        <v>0.84093211752786223</v>
      </c>
      <c r="D34" s="124">
        <v>87</v>
      </c>
      <c r="E34" s="212">
        <f t="shared" si="8"/>
        <v>0.84285991086998635</v>
      </c>
      <c r="F34" s="69">
        <v>2049</v>
      </c>
      <c r="G34" s="363">
        <f t="shared" si="1"/>
        <v>0.82990745053565274</v>
      </c>
      <c r="H34" s="272">
        <v>2073</v>
      </c>
      <c r="I34" s="211">
        <f t="shared" si="9"/>
        <v>0.82487764116031992</v>
      </c>
      <c r="J34" s="69">
        <v>4879952</v>
      </c>
      <c r="K34" s="363">
        <f t="shared" si="3"/>
        <v>0.64399113993025614</v>
      </c>
      <c r="L34" s="272">
        <v>4730925</v>
      </c>
      <c r="M34" s="211">
        <f t="shared" si="10"/>
        <v>0.62017933846766415</v>
      </c>
      <c r="N34" s="69">
        <v>2286571</v>
      </c>
      <c r="O34" s="363">
        <f t="shared" si="5"/>
        <v>0.74377192245615198</v>
      </c>
      <c r="P34" s="272">
        <v>2211609</v>
      </c>
      <c r="Q34" s="211">
        <f t="shared" si="11"/>
        <v>0.6880194695402676</v>
      </c>
    </row>
    <row r="35" spans="1:17" ht="12.75" customHeight="1" x14ac:dyDescent="0.15">
      <c r="A35" s="72" t="s">
        <v>350</v>
      </c>
      <c r="B35" s="146">
        <v>131</v>
      </c>
      <c r="C35" s="362">
        <f t="shared" si="12"/>
        <v>1.3272543059777102</v>
      </c>
      <c r="D35" s="124">
        <v>130</v>
      </c>
      <c r="E35" s="212">
        <f t="shared" si="8"/>
        <v>1.2594458438287155</v>
      </c>
      <c r="F35" s="69">
        <v>4616</v>
      </c>
      <c r="G35" s="363">
        <f t="shared" si="1"/>
        <v>1.8696206889568439</v>
      </c>
      <c r="H35" s="272">
        <v>4603</v>
      </c>
      <c r="I35" s="211">
        <f t="shared" si="9"/>
        <v>1.8316024034061518</v>
      </c>
      <c r="J35" s="69">
        <v>11247216</v>
      </c>
      <c r="K35" s="363">
        <f t="shared" si="3"/>
        <v>1.4842579297668945</v>
      </c>
      <c r="L35" s="272">
        <v>9515907</v>
      </c>
      <c r="M35" s="211">
        <f t="shared" si="10"/>
        <v>1.2474450362624254</v>
      </c>
      <c r="N35" s="69">
        <v>3965030</v>
      </c>
      <c r="O35" s="363">
        <f t="shared" si="5"/>
        <v>1.2897382087397751</v>
      </c>
      <c r="P35" s="272">
        <v>3968335</v>
      </c>
      <c r="Q35" s="211">
        <f t="shared" si="11"/>
        <v>1.2345273245216843</v>
      </c>
    </row>
    <row r="36" spans="1:17" ht="12.75" customHeight="1" x14ac:dyDescent="0.15">
      <c r="A36" s="72" t="s">
        <v>201</v>
      </c>
      <c r="B36" s="146">
        <v>14</v>
      </c>
      <c r="C36" s="362">
        <f t="shared" si="12"/>
        <v>0.14184397163120568</v>
      </c>
      <c r="D36" s="124">
        <v>15</v>
      </c>
      <c r="E36" s="212">
        <f t="shared" si="8"/>
        <v>0.14532067428792869</v>
      </c>
      <c r="F36" s="69">
        <v>320</v>
      </c>
      <c r="G36" s="363">
        <f t="shared" si="1"/>
        <v>0.12960975313392331</v>
      </c>
      <c r="H36" s="272">
        <v>329</v>
      </c>
      <c r="I36" s="211">
        <f t="shared" si="9"/>
        <v>0.13091401058453703</v>
      </c>
      <c r="J36" s="69">
        <v>388718</v>
      </c>
      <c r="K36" s="363">
        <f t="shared" si="3"/>
        <v>5.1297829964599917E-2</v>
      </c>
      <c r="L36" s="272">
        <v>382315</v>
      </c>
      <c r="M36" s="211">
        <f t="shared" si="10"/>
        <v>5.0117865699892732E-2</v>
      </c>
      <c r="N36" s="69">
        <v>186625</v>
      </c>
      <c r="O36" s="363">
        <f t="shared" si="5"/>
        <v>6.0705062308749377E-2</v>
      </c>
      <c r="P36" s="272">
        <v>176496</v>
      </c>
      <c r="Q36" s="211">
        <f t="shared" si="11"/>
        <v>5.4906940736802516E-2</v>
      </c>
    </row>
    <row r="37" spans="1:17" ht="9.75" customHeight="1" x14ac:dyDescent="0.15">
      <c r="A37" s="72"/>
      <c r="B37" s="146"/>
      <c r="C37" s="362"/>
      <c r="D37" s="124"/>
      <c r="E37" s="212"/>
      <c r="F37" s="69"/>
      <c r="G37" s="363"/>
      <c r="H37" s="272"/>
      <c r="I37" s="211"/>
      <c r="J37" s="69"/>
      <c r="K37" s="363"/>
      <c r="L37" s="272"/>
      <c r="M37" s="211"/>
      <c r="N37" s="69"/>
      <c r="O37" s="363"/>
      <c r="P37" s="272"/>
      <c r="Q37" s="211"/>
    </row>
    <row r="38" spans="1:17" ht="12.75" customHeight="1" x14ac:dyDescent="0.15">
      <c r="A38" s="72" t="s">
        <v>351</v>
      </c>
      <c r="B38" s="146">
        <v>66</v>
      </c>
      <c r="C38" s="362">
        <f t="shared" si="12"/>
        <v>0.66869300911854102</v>
      </c>
      <c r="D38" s="124">
        <v>68</v>
      </c>
      <c r="E38" s="212">
        <f t="shared" ref="E38:E42" si="13">D38/10322*100</f>
        <v>0.65878705677194338</v>
      </c>
      <c r="F38" s="69">
        <v>3063</v>
      </c>
      <c r="G38" s="363">
        <f t="shared" si="1"/>
        <v>1.2406083557787724</v>
      </c>
      <c r="H38" s="272">
        <v>3349</v>
      </c>
      <c r="I38" s="211">
        <f t="shared" ref="I38:I42" si="14">H38/251310*100</f>
        <v>1.3326170864669133</v>
      </c>
      <c r="J38" s="69">
        <v>10095299</v>
      </c>
      <c r="K38" s="363">
        <f t="shared" si="3"/>
        <v>1.332243249717779</v>
      </c>
      <c r="L38" s="272">
        <v>9737692</v>
      </c>
      <c r="M38" s="211">
        <f t="shared" ref="M38:M42" si="15">L38/762831766*100</f>
        <v>1.2765189434966451</v>
      </c>
      <c r="N38" s="69">
        <v>2811127</v>
      </c>
      <c r="O38" s="363">
        <f t="shared" si="5"/>
        <v>0.91439860518584171</v>
      </c>
      <c r="P38" s="272">
        <v>2257503</v>
      </c>
      <c r="Q38" s="211">
        <f t="shared" ref="Q38:Q42" si="16">P38/321445700*100</f>
        <v>0.70229684204828369</v>
      </c>
    </row>
    <row r="39" spans="1:17" ht="12.75" customHeight="1" x14ac:dyDescent="0.15">
      <c r="A39" s="72" t="s">
        <v>352</v>
      </c>
      <c r="B39" s="146">
        <v>59</v>
      </c>
      <c r="C39" s="362">
        <f t="shared" si="12"/>
        <v>0.59777102330293819</v>
      </c>
      <c r="D39" s="124">
        <v>59</v>
      </c>
      <c r="E39" s="212">
        <f t="shared" si="13"/>
        <v>0.57159465219918626</v>
      </c>
      <c r="F39" s="69">
        <v>12092</v>
      </c>
      <c r="G39" s="363">
        <f t="shared" si="1"/>
        <v>4.8976285465481277</v>
      </c>
      <c r="H39" s="272">
        <v>12015</v>
      </c>
      <c r="I39" s="211">
        <f t="shared" si="14"/>
        <v>4.7809478333532285</v>
      </c>
      <c r="J39" s="69">
        <v>36507407</v>
      </c>
      <c r="K39" s="363">
        <f t="shared" si="3"/>
        <v>4.817761865245358</v>
      </c>
      <c r="L39" s="272">
        <v>55956108</v>
      </c>
      <c r="M39" s="211">
        <f t="shared" si="15"/>
        <v>7.3353143502941114</v>
      </c>
      <c r="N39" s="69">
        <v>13476033</v>
      </c>
      <c r="O39" s="363">
        <f t="shared" si="5"/>
        <v>4.3834610740241811</v>
      </c>
      <c r="P39" s="272">
        <v>23861209</v>
      </c>
      <c r="Q39" s="211">
        <f t="shared" si="16"/>
        <v>7.4230916761369032</v>
      </c>
    </row>
    <row r="40" spans="1:17" ht="12.75" customHeight="1" x14ac:dyDescent="0.15">
      <c r="A40" s="72" t="s">
        <v>204</v>
      </c>
      <c r="B40" s="146">
        <v>76</v>
      </c>
      <c r="C40" s="362">
        <f t="shared" si="12"/>
        <v>0.7700101317122594</v>
      </c>
      <c r="D40" s="124">
        <v>77</v>
      </c>
      <c r="E40" s="212">
        <f t="shared" si="13"/>
        <v>0.74597946134470061</v>
      </c>
      <c r="F40" s="69">
        <v>3149</v>
      </c>
      <c r="G40" s="363">
        <f t="shared" si="1"/>
        <v>1.2754409769335142</v>
      </c>
      <c r="H40" s="272">
        <v>3034</v>
      </c>
      <c r="I40" s="211">
        <f t="shared" si="14"/>
        <v>1.2072738848434204</v>
      </c>
      <c r="J40" s="69">
        <v>8884361</v>
      </c>
      <c r="K40" s="363">
        <f t="shared" si="3"/>
        <v>1.1724397633300307</v>
      </c>
      <c r="L40" s="272">
        <v>7475147</v>
      </c>
      <c r="M40" s="211">
        <f t="shared" si="15"/>
        <v>0.97992078111754988</v>
      </c>
      <c r="N40" s="69">
        <v>4055045</v>
      </c>
      <c r="O40" s="363">
        <f t="shared" si="5"/>
        <v>1.3190181347074754</v>
      </c>
      <c r="P40" s="272">
        <v>3512873</v>
      </c>
      <c r="Q40" s="211">
        <f t="shared" si="16"/>
        <v>1.0928355862280938</v>
      </c>
    </row>
    <row r="41" spans="1:17" ht="12.75" customHeight="1" x14ac:dyDescent="0.15">
      <c r="A41" s="72" t="s">
        <v>205</v>
      </c>
      <c r="B41" s="146">
        <v>25</v>
      </c>
      <c r="C41" s="362">
        <f t="shared" si="12"/>
        <v>0.25329280648429586</v>
      </c>
      <c r="D41" s="124">
        <v>24</v>
      </c>
      <c r="E41" s="212">
        <f t="shared" si="13"/>
        <v>0.2325130788606859</v>
      </c>
      <c r="F41" s="69">
        <v>970</v>
      </c>
      <c r="G41" s="363">
        <f t="shared" si="1"/>
        <v>0.3928795641872051</v>
      </c>
      <c r="H41" s="272">
        <v>988</v>
      </c>
      <c r="I41" s="211">
        <f t="shared" si="14"/>
        <v>0.39313994667939994</v>
      </c>
      <c r="J41" s="69">
        <v>1950607</v>
      </c>
      <c r="K41" s="363">
        <f t="shared" si="3"/>
        <v>0.25741516012574245</v>
      </c>
      <c r="L41" s="272">
        <v>1784411</v>
      </c>
      <c r="M41" s="211">
        <f t="shared" si="15"/>
        <v>0.23391933576085502</v>
      </c>
      <c r="N41" s="69">
        <v>927337</v>
      </c>
      <c r="O41" s="363">
        <f t="shared" si="5"/>
        <v>0.30164260075664412</v>
      </c>
      <c r="P41" s="272">
        <v>833768</v>
      </c>
      <c r="Q41" s="211">
        <f t="shared" si="16"/>
        <v>0.25938066678135685</v>
      </c>
    </row>
    <row r="42" spans="1:17" ht="12.75" customHeight="1" x14ac:dyDescent="0.15">
      <c r="A42" s="72" t="s">
        <v>353</v>
      </c>
      <c r="B42" s="146">
        <v>18</v>
      </c>
      <c r="C42" s="362">
        <f t="shared" si="12"/>
        <v>0.18237082066869301</v>
      </c>
      <c r="D42" s="124">
        <v>22</v>
      </c>
      <c r="E42" s="212">
        <f t="shared" si="13"/>
        <v>0.21313698895562877</v>
      </c>
      <c r="F42" s="69">
        <v>357</v>
      </c>
      <c r="G42" s="363">
        <f t="shared" si="1"/>
        <v>0.14459588084003322</v>
      </c>
      <c r="H42" s="272">
        <v>388</v>
      </c>
      <c r="I42" s="211">
        <f t="shared" si="14"/>
        <v>0.15439099120608013</v>
      </c>
      <c r="J42" s="69">
        <v>405058</v>
      </c>
      <c r="K42" s="363">
        <f t="shared" si="3"/>
        <v>5.3454165770046441E-2</v>
      </c>
      <c r="L42" s="272">
        <v>479613</v>
      </c>
      <c r="M42" s="211">
        <f t="shared" si="15"/>
        <v>6.2872709472353044E-2</v>
      </c>
      <c r="N42" s="69">
        <v>209525</v>
      </c>
      <c r="O42" s="363">
        <f t="shared" si="5"/>
        <v>6.8153935326139115E-2</v>
      </c>
      <c r="P42" s="272">
        <v>240342</v>
      </c>
      <c r="Q42" s="211">
        <f t="shared" si="16"/>
        <v>7.4769082305347373E-2</v>
      </c>
    </row>
    <row r="43" spans="1:17" ht="7.5" customHeight="1" x14ac:dyDescent="0.15">
      <c r="A43" s="72"/>
      <c r="B43" s="146"/>
      <c r="C43" s="362"/>
      <c r="D43" s="124"/>
      <c r="E43" s="212"/>
      <c r="F43" s="69"/>
      <c r="G43" s="363"/>
      <c r="H43" s="272"/>
      <c r="I43" s="211"/>
      <c r="J43" s="69"/>
      <c r="K43" s="363"/>
      <c r="L43" s="272"/>
      <c r="M43" s="211"/>
      <c r="N43" s="69"/>
      <c r="O43" s="363"/>
      <c r="P43" s="272"/>
      <c r="Q43" s="211"/>
    </row>
    <row r="44" spans="1:17" ht="12.75" customHeight="1" x14ac:dyDescent="0.15">
      <c r="A44" s="72" t="s">
        <v>354</v>
      </c>
      <c r="B44" s="146">
        <v>36</v>
      </c>
      <c r="C44" s="362">
        <f t="shared" si="12"/>
        <v>0.36474164133738601</v>
      </c>
      <c r="D44" s="124">
        <v>39</v>
      </c>
      <c r="E44" s="212">
        <f t="shared" ref="E44:E48" si="17">D44/10322*100</f>
        <v>0.37783375314861462</v>
      </c>
      <c r="F44" s="69">
        <v>1105</v>
      </c>
      <c r="G44" s="363">
        <f t="shared" si="1"/>
        <v>0.44755867879057903</v>
      </c>
      <c r="H44" s="272">
        <v>1133</v>
      </c>
      <c r="I44" s="211">
        <f t="shared" ref="I44:I48" si="18">H44/251310*100</f>
        <v>0.45083761091878555</v>
      </c>
      <c r="J44" s="69">
        <v>2064149</v>
      </c>
      <c r="K44" s="363">
        <f t="shared" si="3"/>
        <v>0.27239892267298904</v>
      </c>
      <c r="L44" s="272">
        <v>2099821</v>
      </c>
      <c r="M44" s="211">
        <f t="shared" ref="M44:M48" si="19">L44/762831766*100</f>
        <v>0.27526659134957943</v>
      </c>
      <c r="N44" s="69">
        <v>905598</v>
      </c>
      <c r="O44" s="363">
        <f t="shared" si="5"/>
        <v>0.29457137584288712</v>
      </c>
      <c r="P44" s="272">
        <v>960728</v>
      </c>
      <c r="Q44" s="211">
        <f t="shared" ref="Q44:Q48" si="20">P44/321445700*100</f>
        <v>0.2988772287201229</v>
      </c>
    </row>
    <row r="45" spans="1:17" ht="12.75" customHeight="1" x14ac:dyDescent="0.15">
      <c r="A45" s="72" t="s">
        <v>355</v>
      </c>
      <c r="B45" s="146">
        <v>21</v>
      </c>
      <c r="C45" s="362">
        <f t="shared" si="12"/>
        <v>0.21276595744680851</v>
      </c>
      <c r="D45" s="124">
        <v>23</v>
      </c>
      <c r="E45" s="212">
        <f t="shared" si="17"/>
        <v>0.22282503390815733</v>
      </c>
      <c r="F45" s="69">
        <v>401</v>
      </c>
      <c r="G45" s="363">
        <f t="shared" si="1"/>
        <v>0.16241722189594768</v>
      </c>
      <c r="H45" s="272">
        <v>408</v>
      </c>
      <c r="I45" s="211">
        <f t="shared" si="18"/>
        <v>0.16234928972185747</v>
      </c>
      <c r="J45" s="69">
        <v>1206604</v>
      </c>
      <c r="K45" s="363">
        <f t="shared" si="3"/>
        <v>0.15923154272919215</v>
      </c>
      <c r="L45" s="272">
        <v>1733689</v>
      </c>
      <c r="M45" s="211">
        <f t="shared" si="19"/>
        <v>0.22727016326165944</v>
      </c>
      <c r="N45" s="69">
        <v>387681</v>
      </c>
      <c r="O45" s="363">
        <f t="shared" si="5"/>
        <v>0.1261042157316451</v>
      </c>
      <c r="P45" s="272">
        <v>757674</v>
      </c>
      <c r="Q45" s="211">
        <f t="shared" si="20"/>
        <v>0.23570823936982202</v>
      </c>
    </row>
    <row r="46" spans="1:17" ht="12.75" customHeight="1" x14ac:dyDescent="0.15">
      <c r="A46" s="72" t="s">
        <v>209</v>
      </c>
      <c r="B46" s="146">
        <v>38</v>
      </c>
      <c r="C46" s="362">
        <f t="shared" si="12"/>
        <v>0.3850050658561297</v>
      </c>
      <c r="D46" s="124">
        <v>36</v>
      </c>
      <c r="E46" s="212">
        <f t="shared" si="17"/>
        <v>0.34876961829102887</v>
      </c>
      <c r="F46" s="69">
        <v>1212</v>
      </c>
      <c r="G46" s="363">
        <f t="shared" si="1"/>
        <v>0.4908969399947346</v>
      </c>
      <c r="H46" s="272">
        <v>1228</v>
      </c>
      <c r="I46" s="211">
        <f t="shared" si="18"/>
        <v>0.48863952886872791</v>
      </c>
      <c r="J46" s="69">
        <v>8290181</v>
      </c>
      <c r="K46" s="363">
        <f t="shared" si="3"/>
        <v>1.0940277921623309</v>
      </c>
      <c r="L46" s="272">
        <v>8385973</v>
      </c>
      <c r="M46" s="211">
        <f t="shared" si="19"/>
        <v>1.0993214197113024</v>
      </c>
      <c r="N46" s="69">
        <v>2490510</v>
      </c>
      <c r="O46" s="363">
        <f t="shared" si="5"/>
        <v>0.81010885321132431</v>
      </c>
      <c r="P46" s="272">
        <v>2749136</v>
      </c>
      <c r="Q46" s="211">
        <f t="shared" si="20"/>
        <v>0.8552411807033039</v>
      </c>
    </row>
    <row r="47" spans="1:17" ht="12.75" customHeight="1" x14ac:dyDescent="0.15">
      <c r="A47" s="72" t="s">
        <v>356</v>
      </c>
      <c r="B47" s="146">
        <v>20</v>
      </c>
      <c r="C47" s="362">
        <f t="shared" si="12"/>
        <v>0.2026342451874367</v>
      </c>
      <c r="D47" s="124">
        <v>20</v>
      </c>
      <c r="E47" s="212">
        <f t="shared" si="17"/>
        <v>0.19376089905057159</v>
      </c>
      <c r="F47" s="69">
        <v>950</v>
      </c>
      <c r="G47" s="363">
        <f t="shared" si="1"/>
        <v>0.38477895461633488</v>
      </c>
      <c r="H47" s="272">
        <v>901</v>
      </c>
      <c r="I47" s="211">
        <f t="shared" si="18"/>
        <v>0.35852134813576858</v>
      </c>
      <c r="J47" s="69">
        <v>1903297</v>
      </c>
      <c r="K47" s="363">
        <f t="shared" si="3"/>
        <v>0.25117181575881004</v>
      </c>
      <c r="L47" s="272">
        <v>1858390</v>
      </c>
      <c r="M47" s="211">
        <f t="shared" si="19"/>
        <v>0.24361728009108632</v>
      </c>
      <c r="N47" s="69">
        <v>861199</v>
      </c>
      <c r="O47" s="363">
        <f t="shared" si="5"/>
        <v>0.28012934470318901</v>
      </c>
      <c r="P47" s="272">
        <v>826772</v>
      </c>
      <c r="Q47" s="211">
        <f t="shared" si="20"/>
        <v>0.25720424942688613</v>
      </c>
    </row>
    <row r="48" spans="1:17" ht="12.75" customHeight="1" x14ac:dyDescent="0.15">
      <c r="A48" s="72" t="s">
        <v>211</v>
      </c>
      <c r="B48" s="146">
        <v>48</v>
      </c>
      <c r="C48" s="362">
        <f t="shared" si="12"/>
        <v>0.48632218844984804</v>
      </c>
      <c r="D48" s="124">
        <v>49</v>
      </c>
      <c r="E48" s="212">
        <f t="shared" si="17"/>
        <v>0.47471420267390046</v>
      </c>
      <c r="F48" s="69">
        <v>3413</v>
      </c>
      <c r="G48" s="363">
        <f t="shared" si="1"/>
        <v>1.3823690232690009</v>
      </c>
      <c r="H48" s="272">
        <v>3501</v>
      </c>
      <c r="I48" s="211">
        <f t="shared" si="18"/>
        <v>1.3931001551868212</v>
      </c>
      <c r="J48" s="69">
        <v>14538269</v>
      </c>
      <c r="K48" s="363">
        <f t="shared" si="3"/>
        <v>1.9185673190889387</v>
      </c>
      <c r="L48" s="272">
        <v>14217733</v>
      </c>
      <c r="M48" s="211">
        <f t="shared" si="19"/>
        <v>1.8638097721798337</v>
      </c>
      <c r="N48" s="69">
        <v>5031590</v>
      </c>
      <c r="O48" s="363">
        <f t="shared" si="5"/>
        <v>1.6366670299374695</v>
      </c>
      <c r="P48" s="272">
        <v>4718272</v>
      </c>
      <c r="Q48" s="211">
        <f t="shared" si="20"/>
        <v>1.4678286254879129</v>
      </c>
    </row>
    <row r="49" spans="1:23" ht="7.5" customHeight="1" x14ac:dyDescent="0.15">
      <c r="A49" s="72"/>
      <c r="B49" s="146"/>
      <c r="C49" s="362"/>
      <c r="D49" s="124"/>
      <c r="E49" s="212"/>
      <c r="F49" s="69"/>
      <c r="G49" s="363"/>
      <c r="H49" s="272"/>
      <c r="I49" s="211"/>
      <c r="J49" s="69"/>
      <c r="K49" s="363"/>
      <c r="L49" s="272"/>
      <c r="M49" s="211"/>
      <c r="N49" s="69"/>
      <c r="O49" s="363"/>
      <c r="P49" s="272"/>
      <c r="Q49" s="211"/>
    </row>
    <row r="50" spans="1:23" ht="12.75" customHeight="1" x14ac:dyDescent="0.15">
      <c r="A50" s="72" t="s">
        <v>212</v>
      </c>
      <c r="B50" s="146">
        <v>120</v>
      </c>
      <c r="C50" s="362">
        <f t="shared" si="12"/>
        <v>1.21580547112462</v>
      </c>
      <c r="D50" s="124">
        <v>123</v>
      </c>
      <c r="E50" s="212">
        <f t="shared" ref="E50:E54" si="21">D50/10322*100</f>
        <v>1.1916295291610153</v>
      </c>
      <c r="F50" s="69">
        <v>4444</v>
      </c>
      <c r="G50" s="363">
        <f t="shared" si="1"/>
        <v>1.7999554466473604</v>
      </c>
      <c r="H50" s="272">
        <v>4659</v>
      </c>
      <c r="I50" s="211">
        <f t="shared" ref="I50:I54" si="22">H50/251310*100</f>
        <v>1.8538856392503282</v>
      </c>
      <c r="J50" s="69">
        <v>9747008</v>
      </c>
      <c r="K50" s="363">
        <f t="shared" si="3"/>
        <v>1.2862804373545735</v>
      </c>
      <c r="L50" s="272">
        <v>9895201</v>
      </c>
      <c r="M50" s="211">
        <f t="shared" ref="M50:M54" si="23">L50/762831766*100</f>
        <v>1.2971668775523959</v>
      </c>
      <c r="N50" s="69">
        <v>4098353</v>
      </c>
      <c r="O50" s="363">
        <f t="shared" si="5"/>
        <v>1.3331052872243798</v>
      </c>
      <c r="P50" s="272">
        <v>4104694</v>
      </c>
      <c r="Q50" s="211">
        <f t="shared" ref="Q50:Q54" si="24">P50/321445700*100</f>
        <v>1.2769478639782708</v>
      </c>
    </row>
    <row r="51" spans="1:23" ht="12.75" customHeight="1" x14ac:dyDescent="0.15">
      <c r="A51" s="72" t="s">
        <v>357</v>
      </c>
      <c r="B51" s="146">
        <v>21</v>
      </c>
      <c r="C51" s="362">
        <f t="shared" si="12"/>
        <v>0.21276595744680851</v>
      </c>
      <c r="D51" s="124">
        <v>21</v>
      </c>
      <c r="E51" s="212">
        <f t="shared" si="21"/>
        <v>0.20344894400310015</v>
      </c>
      <c r="F51" s="69">
        <v>878</v>
      </c>
      <c r="G51" s="363">
        <f t="shared" si="1"/>
        <v>0.35561676016120214</v>
      </c>
      <c r="H51" s="272">
        <v>884</v>
      </c>
      <c r="I51" s="211">
        <f t="shared" si="22"/>
        <v>0.35175679439735785</v>
      </c>
      <c r="J51" s="69">
        <v>2312701</v>
      </c>
      <c r="K51" s="363">
        <f t="shared" si="3"/>
        <v>0.30519950878775925</v>
      </c>
      <c r="L51" s="272">
        <v>2457919</v>
      </c>
      <c r="M51" s="211">
        <f t="shared" si="23"/>
        <v>0.32220983833544237</v>
      </c>
      <c r="N51" s="69">
        <v>1045817</v>
      </c>
      <c r="O51" s="363">
        <f t="shared" si="5"/>
        <v>0.34018157346844924</v>
      </c>
      <c r="P51" s="272">
        <v>1095301</v>
      </c>
      <c r="Q51" s="211">
        <f t="shared" si="24"/>
        <v>0.34074215334036195</v>
      </c>
    </row>
    <row r="52" spans="1:23" ht="12.75" customHeight="1" x14ac:dyDescent="0.15">
      <c r="A52" s="72" t="s">
        <v>358</v>
      </c>
      <c r="B52" s="146">
        <v>62</v>
      </c>
      <c r="C52" s="362">
        <f t="shared" si="12"/>
        <v>0.62816616008105364</v>
      </c>
      <c r="D52" s="124">
        <v>62</v>
      </c>
      <c r="E52" s="212">
        <f t="shared" si="21"/>
        <v>0.60065878705677189</v>
      </c>
      <c r="F52" s="69">
        <v>1773</v>
      </c>
      <c r="G52" s="363">
        <f t="shared" si="1"/>
        <v>0.71811903845764402</v>
      </c>
      <c r="H52" s="272">
        <v>1703</v>
      </c>
      <c r="I52" s="211">
        <f t="shared" si="22"/>
        <v>0.67764911861843935</v>
      </c>
      <c r="J52" s="69">
        <v>2865057</v>
      </c>
      <c r="K52" s="363">
        <f t="shared" si="3"/>
        <v>0.37809210488036765</v>
      </c>
      <c r="L52" s="272">
        <v>2947620</v>
      </c>
      <c r="M52" s="211">
        <f t="shared" si="23"/>
        <v>0.38640498880325863</v>
      </c>
      <c r="N52" s="69">
        <v>1203664</v>
      </c>
      <c r="O52" s="363">
        <f t="shared" si="5"/>
        <v>0.39152577692591295</v>
      </c>
      <c r="P52" s="272">
        <v>1211373</v>
      </c>
      <c r="Q52" s="211">
        <f t="shared" si="24"/>
        <v>0.3768515180013296</v>
      </c>
    </row>
    <row r="53" spans="1:23" ht="12.75" customHeight="1" x14ac:dyDescent="0.15">
      <c r="A53" s="72" t="s">
        <v>359</v>
      </c>
      <c r="B53" s="146">
        <v>68</v>
      </c>
      <c r="C53" s="362">
        <f t="shared" si="12"/>
        <v>0.68895643363728465</v>
      </c>
      <c r="D53" s="124">
        <v>70</v>
      </c>
      <c r="E53" s="212">
        <f t="shared" si="21"/>
        <v>0.67816314667700062</v>
      </c>
      <c r="F53" s="69">
        <v>8272</v>
      </c>
      <c r="G53" s="363">
        <f t="shared" si="1"/>
        <v>3.350412118511918</v>
      </c>
      <c r="H53" s="272">
        <v>8417</v>
      </c>
      <c r="I53" s="211">
        <f t="shared" si="22"/>
        <v>3.3492499303648877</v>
      </c>
      <c r="J53" s="69">
        <v>76184833</v>
      </c>
      <c r="K53" s="363">
        <f t="shared" si="3"/>
        <v>10.05386066278238</v>
      </c>
      <c r="L53" s="272">
        <v>70909000</v>
      </c>
      <c r="M53" s="211">
        <f t="shared" si="23"/>
        <v>9.2954964856563134</v>
      </c>
      <c r="N53" s="69">
        <v>24860320</v>
      </c>
      <c r="O53" s="363">
        <f t="shared" si="5"/>
        <v>8.0865225699421206</v>
      </c>
      <c r="P53" s="272">
        <v>24783570</v>
      </c>
      <c r="Q53" s="211">
        <f t="shared" si="24"/>
        <v>7.7100331409006255</v>
      </c>
    </row>
    <row r="54" spans="1:23" ht="12.75" customHeight="1" x14ac:dyDescent="0.15">
      <c r="A54" s="72" t="s">
        <v>216</v>
      </c>
      <c r="B54" s="146">
        <v>77</v>
      </c>
      <c r="C54" s="362">
        <f>B54/9870*100</f>
        <v>0.78014184397163122</v>
      </c>
      <c r="D54" s="124">
        <v>79</v>
      </c>
      <c r="E54" s="212">
        <f t="shared" si="21"/>
        <v>0.76535555124975774</v>
      </c>
      <c r="F54" s="69">
        <v>1963</v>
      </c>
      <c r="G54" s="363">
        <f t="shared" si="1"/>
        <v>0.7950748293809109</v>
      </c>
      <c r="H54" s="272">
        <v>2096</v>
      </c>
      <c r="I54" s="211">
        <f t="shared" si="22"/>
        <v>0.83402968445346393</v>
      </c>
      <c r="J54" s="69">
        <v>4620034</v>
      </c>
      <c r="K54" s="363">
        <f t="shared" si="3"/>
        <v>0.60969062035375365</v>
      </c>
      <c r="L54" s="272">
        <v>4642687</v>
      </c>
      <c r="M54" s="211">
        <f t="shared" si="23"/>
        <v>0.60861217465346096</v>
      </c>
      <c r="N54" s="69">
        <v>1998211</v>
      </c>
      <c r="O54" s="363">
        <f t="shared" si="5"/>
        <v>0.64997467253062768</v>
      </c>
      <c r="P54" s="272">
        <v>1737611</v>
      </c>
      <c r="Q54" s="211">
        <f t="shared" si="24"/>
        <v>0.54056128297874262</v>
      </c>
    </row>
    <row r="55" spans="1:23" ht="7.5" customHeight="1" x14ac:dyDescent="0.15">
      <c r="A55" s="72"/>
      <c r="B55" s="146"/>
      <c r="C55" s="362"/>
      <c r="D55" s="124"/>
      <c r="E55" s="212"/>
      <c r="F55" s="69"/>
      <c r="G55" s="363"/>
      <c r="H55" s="272"/>
      <c r="I55" s="211"/>
      <c r="J55" s="69"/>
      <c r="K55" s="363"/>
      <c r="L55" s="272"/>
      <c r="M55" s="211"/>
      <c r="N55" s="69"/>
      <c r="O55" s="363"/>
      <c r="P55" s="272"/>
      <c r="Q55" s="211"/>
    </row>
    <row r="56" spans="1:23" ht="12.75" customHeight="1" x14ac:dyDescent="0.15">
      <c r="A56" s="72" t="s">
        <v>217</v>
      </c>
      <c r="B56" s="146">
        <v>30</v>
      </c>
      <c r="C56" s="362">
        <f>B56/9870*100</f>
        <v>0.303951367781155</v>
      </c>
      <c r="D56" s="124">
        <v>29</v>
      </c>
      <c r="E56" s="212">
        <f t="shared" ref="E56" si="25">D56/10322*100</f>
        <v>0.28095330362332882</v>
      </c>
      <c r="F56" s="147">
        <v>969</v>
      </c>
      <c r="G56" s="363">
        <f t="shared" si="1"/>
        <v>0.39247453370866159</v>
      </c>
      <c r="H56" s="124">
        <v>964</v>
      </c>
      <c r="I56" s="211">
        <f t="shared" ref="I56" si="26">H56/251310*100</f>
        <v>0.38358998846046716</v>
      </c>
      <c r="J56" s="147">
        <v>3067352</v>
      </c>
      <c r="K56" s="363">
        <f t="shared" si="3"/>
        <v>0.40478830755862988</v>
      </c>
      <c r="L56" s="124">
        <v>2926578</v>
      </c>
      <c r="M56" s="211">
        <f t="shared" ref="M56" si="27">L56/762831766*100</f>
        <v>0.38364658243663124</v>
      </c>
      <c r="N56" s="147">
        <v>1432480</v>
      </c>
      <c r="O56" s="363">
        <f t="shared" si="5"/>
        <v>0.46595465589303303</v>
      </c>
      <c r="P56" s="124">
        <v>1498595</v>
      </c>
      <c r="Q56" s="211">
        <f t="shared" ref="Q56" si="28">P56/321445700*100</f>
        <v>0.46620471202445701</v>
      </c>
    </row>
    <row r="57" spans="1:23" ht="7.5" customHeight="1" x14ac:dyDescent="0.15">
      <c r="A57" s="81"/>
      <c r="B57" s="98"/>
      <c r="C57" s="125"/>
      <c r="D57" s="79"/>
      <c r="E57" s="125"/>
      <c r="F57" s="115"/>
      <c r="G57" s="115"/>
      <c r="H57" s="79"/>
      <c r="I57" s="79"/>
      <c r="J57" s="79"/>
      <c r="K57" s="79"/>
      <c r="L57" s="79"/>
      <c r="M57" s="79"/>
      <c r="N57" s="79"/>
      <c r="O57" s="79"/>
      <c r="P57" s="79"/>
      <c r="Q57" s="79"/>
    </row>
    <row r="58" spans="1:23" ht="13.5" customHeight="1" x14ac:dyDescent="0.15">
      <c r="J58" s="18"/>
      <c r="L58" s="496" t="s">
        <v>687</v>
      </c>
      <c r="M58" s="496"/>
      <c r="N58" s="496"/>
      <c r="O58" s="496"/>
      <c r="P58" s="496"/>
      <c r="Q58" s="496"/>
    </row>
    <row r="59" spans="1:23" s="178" customFormat="1" ht="13.5" customHeight="1" x14ac:dyDescent="0.15">
      <c r="J59" s="192"/>
      <c r="K59" s="262" t="s">
        <v>633</v>
      </c>
      <c r="L59" s="497" t="s">
        <v>688</v>
      </c>
      <c r="M59" s="497"/>
      <c r="N59" s="497"/>
      <c r="O59" s="497"/>
      <c r="P59" s="497"/>
      <c r="Q59" s="497"/>
    </row>
    <row r="60" spans="1:23" ht="13.5" customHeight="1" x14ac:dyDescent="0.15">
      <c r="J60" s="18"/>
      <c r="L60" s="463" t="s">
        <v>689</v>
      </c>
      <c r="M60" s="463"/>
      <c r="N60" s="463"/>
      <c r="O60" s="463"/>
      <c r="P60" s="463"/>
      <c r="Q60" s="463"/>
      <c r="R60" s="18"/>
      <c r="S60" s="18"/>
      <c r="T60" s="18"/>
      <c r="U60" s="18"/>
      <c r="V60" s="18"/>
      <c r="W60" s="18"/>
    </row>
    <row r="61" spans="1:23" ht="18" customHeight="1" x14ac:dyDescent="0.15"/>
    <row r="62" spans="1:23" ht="18" customHeight="1" x14ac:dyDescent="0.15"/>
    <row r="63" spans="1:23" ht="18" customHeight="1" x14ac:dyDescent="0.15"/>
    <row r="64" spans="1:23"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sheetData>
  <mergeCells count="37">
    <mergeCell ref="M12:N12"/>
    <mergeCell ref="J14:Q14"/>
    <mergeCell ref="J15:Q15"/>
    <mergeCell ref="A17:I17"/>
    <mergeCell ref="A19:A21"/>
    <mergeCell ref="B19:E19"/>
    <mergeCell ref="F19:I19"/>
    <mergeCell ref="D20:E20"/>
    <mergeCell ref="F20:G20"/>
    <mergeCell ref="H20:I20"/>
    <mergeCell ref="B20:C20"/>
    <mergeCell ref="L60:Q60"/>
    <mergeCell ref="L59:Q59"/>
    <mergeCell ref="N20:O20"/>
    <mergeCell ref="J17:Q17"/>
    <mergeCell ref="P20:Q20"/>
    <mergeCell ref="N19:Q19"/>
    <mergeCell ref="L58:Q58"/>
    <mergeCell ref="L20:M20"/>
    <mergeCell ref="J19:M19"/>
    <mergeCell ref="J20:K20"/>
    <mergeCell ref="A1:I1"/>
    <mergeCell ref="J1:N1"/>
    <mergeCell ref="G4:I4"/>
    <mergeCell ref="A3:A5"/>
    <mergeCell ref="B3:B5"/>
    <mergeCell ref="C3:C5"/>
    <mergeCell ref="D3:D5"/>
    <mergeCell ref="E3:E5"/>
    <mergeCell ref="F4:F5"/>
    <mergeCell ref="J4:O4"/>
    <mergeCell ref="F3:O3"/>
    <mergeCell ref="M7:N7"/>
    <mergeCell ref="M8:N8"/>
    <mergeCell ref="M9:N9"/>
    <mergeCell ref="M11:N11"/>
    <mergeCell ref="M10:N10"/>
  </mergeCells>
  <phoneticPr fontId="29"/>
  <pageMargins left="0.78740157480314965" right="0.78740157480314965" top="0.98425196850393704" bottom="0.98425196850393704" header="0.51181102362204722" footer="0.51181102362204722"/>
  <pageSetup paperSize="9" scale="98" firstPageNumber="50" pageOrder="overThenDown" orientation="portrait" useFirstPageNumber="1" r:id="rId1"/>
  <headerFooter differentOddEven="1">
    <oddHeader>&amp;L&amp;"ＭＳ 明朝,標準"&amp;10&amp;P　産  業</oddHeader>
    <evenHeader>&amp;R&amp;"ＭＳ 明朝,標準"&amp;10産  業　&amp;P</evenHeader>
  </headerFooter>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4"/>
  <sheetViews>
    <sheetView showGridLines="0" zoomScale="90" zoomScaleNormal="90" zoomScaleSheetLayoutView="90" zoomScalePageLayoutView="90" workbookViewId="0">
      <selection activeCell="B36" sqref="B36"/>
    </sheetView>
  </sheetViews>
  <sheetFormatPr defaultRowHeight="13.5" x14ac:dyDescent="0.15"/>
  <cols>
    <col min="1" max="1" width="12.625" style="31" customWidth="1"/>
    <col min="2" max="7" width="11.625" style="31" customWidth="1"/>
    <col min="8" max="15" width="10.75" style="31" customWidth="1"/>
    <col min="16" max="17" width="10.875" style="31" customWidth="1"/>
    <col min="18" max="25" width="7.125" style="31" customWidth="1"/>
    <col min="26" max="16384" width="9" style="31"/>
  </cols>
  <sheetData>
    <row r="1" spans="1:25" ht="27.75" customHeight="1" x14ac:dyDescent="0.15">
      <c r="A1" s="493" t="s">
        <v>366</v>
      </c>
      <c r="B1" s="493"/>
      <c r="C1" s="493"/>
      <c r="D1" s="493"/>
      <c r="E1" s="493"/>
      <c r="F1" s="493"/>
      <c r="G1" s="493"/>
      <c r="H1" s="18"/>
      <c r="I1" s="18"/>
      <c r="J1" s="18"/>
      <c r="K1" s="18"/>
      <c r="L1" s="18"/>
      <c r="M1" s="18"/>
      <c r="N1" s="18"/>
      <c r="O1" s="18"/>
      <c r="P1" s="18"/>
      <c r="Q1" s="18"/>
      <c r="R1" s="18"/>
      <c r="S1" s="18"/>
      <c r="T1" s="18"/>
      <c r="U1" s="18"/>
      <c r="V1" s="18"/>
      <c r="W1" s="18"/>
      <c r="X1" s="18"/>
      <c r="Y1" s="18"/>
    </row>
    <row r="2" spans="1:25" ht="18" customHeight="1" x14ac:dyDescent="0.15">
      <c r="A2" s="1"/>
    </row>
    <row r="3" spans="1:25" ht="18" customHeight="1" x14ac:dyDescent="0.15">
      <c r="A3" s="1"/>
    </row>
    <row r="4" spans="1:25" ht="18" customHeight="1" x14ac:dyDescent="0.15">
      <c r="A4" s="474" t="s">
        <v>436</v>
      </c>
      <c r="B4" s="474"/>
      <c r="C4" s="474"/>
      <c r="D4" s="474"/>
      <c r="E4" s="474"/>
      <c r="F4" s="474"/>
      <c r="G4" s="474"/>
      <c r="H4" s="483" t="s">
        <v>437</v>
      </c>
      <c r="I4" s="483"/>
      <c r="J4" s="483"/>
      <c r="K4" s="483"/>
      <c r="L4" s="483"/>
      <c r="M4" s="483"/>
      <c r="N4" s="483"/>
      <c r="R4" s="18"/>
      <c r="S4" s="18"/>
      <c r="T4" s="18"/>
      <c r="U4" s="18"/>
      <c r="V4" s="18"/>
      <c r="W4" s="18"/>
      <c r="X4" s="18"/>
      <c r="Y4" s="18"/>
    </row>
    <row r="5" spans="1:25" ht="18" customHeight="1" x14ac:dyDescent="0.15">
      <c r="A5" s="1"/>
      <c r="N5" s="36" t="s">
        <v>138</v>
      </c>
    </row>
    <row r="6" spans="1:25" ht="18" customHeight="1" x14ac:dyDescent="0.15">
      <c r="A6" s="416" t="s">
        <v>0</v>
      </c>
      <c r="B6" s="417" t="s">
        <v>498</v>
      </c>
      <c r="C6" s="417"/>
      <c r="D6" s="417"/>
      <c r="E6" s="417"/>
      <c r="F6" s="417"/>
      <c r="G6" s="417" t="s">
        <v>360</v>
      </c>
      <c r="H6" s="417"/>
      <c r="I6" s="417"/>
      <c r="J6" s="417"/>
      <c r="K6" s="417" t="s">
        <v>361</v>
      </c>
      <c r="L6" s="417"/>
      <c r="M6" s="417"/>
      <c r="N6" s="418"/>
    </row>
    <row r="7" spans="1:25" ht="18" customHeight="1" x14ac:dyDescent="0.15">
      <c r="A7" s="416"/>
      <c r="B7" s="418" t="s">
        <v>502</v>
      </c>
      <c r="C7" s="87"/>
      <c r="D7" s="417" t="s">
        <v>499</v>
      </c>
      <c r="E7" s="417" t="s">
        <v>500</v>
      </c>
      <c r="F7" s="417" t="s">
        <v>501</v>
      </c>
      <c r="G7" s="417" t="s">
        <v>502</v>
      </c>
      <c r="H7" s="417" t="s">
        <v>503</v>
      </c>
      <c r="I7" s="417" t="s">
        <v>504</v>
      </c>
      <c r="J7" s="417" t="s">
        <v>501</v>
      </c>
      <c r="K7" s="417" t="s">
        <v>502</v>
      </c>
      <c r="L7" s="417" t="s">
        <v>503</v>
      </c>
      <c r="M7" s="417" t="s">
        <v>504</v>
      </c>
      <c r="N7" s="418" t="s">
        <v>501</v>
      </c>
    </row>
    <row r="8" spans="1:25" ht="18" customHeight="1" x14ac:dyDescent="0.15">
      <c r="A8" s="416"/>
      <c r="B8" s="417"/>
      <c r="C8" s="92" t="s">
        <v>223</v>
      </c>
      <c r="D8" s="417"/>
      <c r="E8" s="417"/>
      <c r="F8" s="417"/>
      <c r="G8" s="417"/>
      <c r="H8" s="417"/>
      <c r="I8" s="417"/>
      <c r="J8" s="417"/>
      <c r="K8" s="417"/>
      <c r="L8" s="417"/>
      <c r="M8" s="417"/>
      <c r="N8" s="418"/>
    </row>
    <row r="9" spans="1:25" ht="18" customHeight="1" x14ac:dyDescent="0.15">
      <c r="A9" s="57"/>
      <c r="B9" s="93"/>
      <c r="C9" s="30"/>
      <c r="D9" s="30"/>
      <c r="E9" s="30"/>
      <c r="F9" s="30"/>
      <c r="G9" s="30"/>
      <c r="H9" s="30"/>
      <c r="I9" s="30"/>
      <c r="J9" s="30"/>
      <c r="K9" s="30"/>
      <c r="L9" s="30"/>
      <c r="M9" s="30"/>
      <c r="N9" s="30"/>
    </row>
    <row r="10" spans="1:25" ht="18" customHeight="1" x14ac:dyDescent="0.15">
      <c r="A10" s="57" t="s">
        <v>224</v>
      </c>
      <c r="B10" s="194">
        <v>2193</v>
      </c>
      <c r="C10" s="200">
        <v>704</v>
      </c>
      <c r="D10" s="200">
        <v>238</v>
      </c>
      <c r="E10" s="200">
        <v>1458</v>
      </c>
      <c r="F10" s="200">
        <v>497</v>
      </c>
      <c r="G10" s="200">
        <v>11051</v>
      </c>
      <c r="H10" s="200">
        <v>1759</v>
      </c>
      <c r="I10" s="200">
        <v>6587</v>
      </c>
      <c r="J10" s="200">
        <v>2705</v>
      </c>
      <c r="K10" s="200">
        <v>211931</v>
      </c>
      <c r="L10" s="200">
        <v>89114</v>
      </c>
      <c r="M10" s="200">
        <v>110457</v>
      </c>
      <c r="N10" s="200">
        <v>12360</v>
      </c>
    </row>
    <row r="11" spans="1:25" ht="18" customHeight="1" x14ac:dyDescent="0.15">
      <c r="A11" s="57" t="s">
        <v>225</v>
      </c>
      <c r="B11" s="194">
        <v>2193</v>
      </c>
      <c r="C11" s="200">
        <v>952</v>
      </c>
      <c r="D11" s="200">
        <v>296</v>
      </c>
      <c r="E11" s="200">
        <v>1421</v>
      </c>
      <c r="F11" s="200">
        <v>476</v>
      </c>
      <c r="G11" s="200">
        <v>11755</v>
      </c>
      <c r="H11" s="200">
        <v>2200</v>
      </c>
      <c r="I11" s="200">
        <v>6664</v>
      </c>
      <c r="J11" s="200">
        <v>2891</v>
      </c>
      <c r="K11" s="200">
        <v>293953</v>
      </c>
      <c r="L11" s="200">
        <v>140771</v>
      </c>
      <c r="M11" s="200">
        <v>138556</v>
      </c>
      <c r="N11" s="200">
        <v>14626</v>
      </c>
    </row>
    <row r="12" spans="1:25" ht="18" customHeight="1" x14ac:dyDescent="0.15">
      <c r="A12" s="174" t="s">
        <v>558</v>
      </c>
      <c r="B12" s="194">
        <v>1637</v>
      </c>
      <c r="C12" s="200">
        <v>844</v>
      </c>
      <c r="D12" s="200">
        <v>277</v>
      </c>
      <c r="E12" s="200">
        <v>1360</v>
      </c>
      <c r="F12" s="200" t="s">
        <v>6</v>
      </c>
      <c r="G12" s="200">
        <v>9595</v>
      </c>
      <c r="H12" s="200">
        <v>2143</v>
      </c>
      <c r="I12" s="200">
        <v>7452</v>
      </c>
      <c r="J12" s="200" t="s">
        <v>6</v>
      </c>
      <c r="K12" s="200">
        <v>275446</v>
      </c>
      <c r="L12" s="200">
        <v>132916</v>
      </c>
      <c r="M12" s="200">
        <v>142530</v>
      </c>
      <c r="N12" s="200" t="s">
        <v>6</v>
      </c>
    </row>
    <row r="13" spans="1:25" ht="18" customHeight="1" x14ac:dyDescent="0.15">
      <c r="A13" s="174" t="s">
        <v>559</v>
      </c>
      <c r="B13" s="194">
        <v>1528</v>
      </c>
      <c r="C13" s="200">
        <v>798</v>
      </c>
      <c r="D13" s="200">
        <v>227</v>
      </c>
      <c r="E13" s="200">
        <v>1301</v>
      </c>
      <c r="F13" s="200" t="s">
        <v>6</v>
      </c>
      <c r="G13" s="200">
        <v>9832</v>
      </c>
      <c r="H13" s="200">
        <v>1840</v>
      </c>
      <c r="I13" s="200">
        <v>7992</v>
      </c>
      <c r="J13" s="200" t="s">
        <v>6</v>
      </c>
      <c r="K13" s="200">
        <v>278162</v>
      </c>
      <c r="L13" s="200">
        <v>130426</v>
      </c>
      <c r="M13" s="200">
        <v>147735</v>
      </c>
      <c r="N13" s="200" t="s">
        <v>6</v>
      </c>
    </row>
    <row r="14" spans="1:25" ht="18" customHeight="1" x14ac:dyDescent="0.15">
      <c r="A14" s="174" t="s">
        <v>550</v>
      </c>
      <c r="B14" s="194">
        <v>1535</v>
      </c>
      <c r="C14" s="200">
        <v>840</v>
      </c>
      <c r="D14" s="200">
        <v>251</v>
      </c>
      <c r="E14" s="200">
        <v>1284</v>
      </c>
      <c r="F14" s="200" t="s">
        <v>6</v>
      </c>
      <c r="G14" s="200">
        <v>10914</v>
      </c>
      <c r="H14" s="200">
        <v>1971</v>
      </c>
      <c r="I14" s="200">
        <v>8943</v>
      </c>
      <c r="J14" s="200" t="s">
        <v>6</v>
      </c>
      <c r="K14" s="200">
        <v>265297</v>
      </c>
      <c r="L14" s="200">
        <v>128396</v>
      </c>
      <c r="M14" s="200">
        <v>136901</v>
      </c>
      <c r="N14" s="200" t="s">
        <v>6</v>
      </c>
    </row>
    <row r="15" spans="1:25" ht="18" customHeight="1" x14ac:dyDescent="0.15">
      <c r="A15" s="174" t="s">
        <v>551</v>
      </c>
      <c r="B15" s="194">
        <v>1370</v>
      </c>
      <c r="C15" s="200">
        <v>764</v>
      </c>
      <c r="D15" s="200">
        <v>198</v>
      </c>
      <c r="E15" s="200">
        <v>1172</v>
      </c>
      <c r="F15" s="200" t="s">
        <v>6</v>
      </c>
      <c r="G15" s="200">
        <v>9904</v>
      </c>
      <c r="H15" s="200">
        <v>1640</v>
      </c>
      <c r="I15" s="200">
        <v>8264</v>
      </c>
      <c r="J15" s="200" t="s">
        <v>6</v>
      </c>
      <c r="K15" s="200">
        <v>225236</v>
      </c>
      <c r="L15" s="200">
        <v>98676</v>
      </c>
      <c r="M15" s="200">
        <v>126561</v>
      </c>
      <c r="N15" s="200" t="s">
        <v>6</v>
      </c>
    </row>
    <row r="16" spans="1:25" ht="18" customHeight="1" x14ac:dyDescent="0.15">
      <c r="A16" s="174" t="s">
        <v>552</v>
      </c>
      <c r="B16" s="194">
        <v>1302</v>
      </c>
      <c r="C16" s="200">
        <v>745</v>
      </c>
      <c r="D16" s="200">
        <v>224</v>
      </c>
      <c r="E16" s="200">
        <v>1078</v>
      </c>
      <c r="F16" s="200" t="s">
        <v>6</v>
      </c>
      <c r="G16" s="200">
        <v>9754</v>
      </c>
      <c r="H16" s="200">
        <v>1903</v>
      </c>
      <c r="I16" s="200">
        <v>7851</v>
      </c>
      <c r="J16" s="200" t="s">
        <v>6</v>
      </c>
      <c r="K16" s="200">
        <v>253389</v>
      </c>
      <c r="L16" s="200">
        <v>124637</v>
      </c>
      <c r="M16" s="200">
        <v>128752</v>
      </c>
      <c r="N16" s="200" t="s">
        <v>6</v>
      </c>
    </row>
    <row r="17" spans="1:15" ht="18" customHeight="1" x14ac:dyDescent="0.15">
      <c r="A17" s="174" t="s">
        <v>553</v>
      </c>
      <c r="B17" s="194">
        <v>1155</v>
      </c>
      <c r="C17" s="200">
        <v>696</v>
      </c>
      <c r="D17" s="200">
        <v>189</v>
      </c>
      <c r="E17" s="200">
        <v>966</v>
      </c>
      <c r="F17" s="200" t="s">
        <v>6</v>
      </c>
      <c r="G17" s="200">
        <v>9307</v>
      </c>
      <c r="H17" s="200">
        <v>1653</v>
      </c>
      <c r="I17" s="200">
        <v>7654</v>
      </c>
      <c r="J17" s="200" t="s">
        <v>6</v>
      </c>
      <c r="K17" s="200">
        <v>234813</v>
      </c>
      <c r="L17" s="200">
        <v>102394</v>
      </c>
      <c r="M17" s="200">
        <v>132419</v>
      </c>
      <c r="N17" s="200" t="s">
        <v>6</v>
      </c>
    </row>
    <row r="18" spans="1:15" ht="18" customHeight="1" x14ac:dyDescent="0.15">
      <c r="A18" s="174" t="s">
        <v>539</v>
      </c>
      <c r="B18" s="194">
        <v>791</v>
      </c>
      <c r="C18" s="200" t="s">
        <v>125</v>
      </c>
      <c r="D18" s="200">
        <v>135</v>
      </c>
      <c r="E18" s="200">
        <v>656</v>
      </c>
      <c r="F18" s="200" t="s">
        <v>6</v>
      </c>
      <c r="G18" s="200">
        <v>6935</v>
      </c>
      <c r="H18" s="200">
        <v>1051</v>
      </c>
      <c r="I18" s="200">
        <v>5884</v>
      </c>
      <c r="J18" s="200" t="s">
        <v>6</v>
      </c>
      <c r="K18" s="200">
        <v>171124</v>
      </c>
      <c r="L18" s="200">
        <v>68783</v>
      </c>
      <c r="M18" s="200">
        <v>102341</v>
      </c>
      <c r="N18" s="200" t="s">
        <v>6</v>
      </c>
    </row>
    <row r="19" spans="1:15" ht="18" customHeight="1" x14ac:dyDescent="0.15">
      <c r="A19" s="174" t="s">
        <v>627</v>
      </c>
      <c r="B19" s="370">
        <v>827</v>
      </c>
      <c r="C19" s="368" t="s">
        <v>125</v>
      </c>
      <c r="D19" s="368">
        <v>145</v>
      </c>
      <c r="E19" s="368">
        <v>682</v>
      </c>
      <c r="F19" s="368" t="s">
        <v>6</v>
      </c>
      <c r="G19" s="368">
        <v>7340</v>
      </c>
      <c r="H19" s="368">
        <v>1130</v>
      </c>
      <c r="I19" s="368">
        <v>6210</v>
      </c>
      <c r="J19" s="368" t="s">
        <v>6</v>
      </c>
      <c r="K19" s="368">
        <v>196762</v>
      </c>
      <c r="L19" s="368">
        <v>88245</v>
      </c>
      <c r="M19" s="368">
        <v>108517</v>
      </c>
      <c r="N19" s="368" t="s">
        <v>6</v>
      </c>
    </row>
    <row r="20" spans="1:15" ht="18" customHeight="1" x14ac:dyDescent="0.15">
      <c r="A20" s="374" t="s">
        <v>643</v>
      </c>
      <c r="B20" s="118">
        <v>837</v>
      </c>
      <c r="C20" s="375" t="s">
        <v>125</v>
      </c>
      <c r="D20" s="115">
        <v>136</v>
      </c>
      <c r="E20" s="115">
        <v>701</v>
      </c>
      <c r="F20" s="375" t="s">
        <v>6</v>
      </c>
      <c r="G20" s="373">
        <v>7735</v>
      </c>
      <c r="H20" s="373">
        <v>1187</v>
      </c>
      <c r="I20" s="373">
        <v>6548</v>
      </c>
      <c r="J20" s="375" t="s">
        <v>6</v>
      </c>
      <c r="K20" s="373">
        <v>198504</v>
      </c>
      <c r="L20" s="373">
        <v>74872</v>
      </c>
      <c r="M20" s="373">
        <v>123632</v>
      </c>
      <c r="N20" s="375" t="s">
        <v>6</v>
      </c>
    </row>
    <row r="21" spans="1:15" ht="18" customHeight="1" x14ac:dyDescent="0.15">
      <c r="A21" s="1"/>
    </row>
    <row r="22" spans="1:15" ht="18" customHeight="1" x14ac:dyDescent="0.15">
      <c r="A22" s="1"/>
      <c r="I22" s="1"/>
    </row>
    <row r="23" spans="1:15" ht="18" customHeight="1" x14ac:dyDescent="0.15">
      <c r="A23" s="416" t="s">
        <v>0</v>
      </c>
      <c r="B23" s="417" t="s">
        <v>505</v>
      </c>
      <c r="C23" s="417"/>
      <c r="D23" s="417"/>
      <c r="E23" s="417"/>
      <c r="F23" s="120" t="s">
        <v>226</v>
      </c>
      <c r="G23" s="417" t="s">
        <v>362</v>
      </c>
      <c r="H23" s="417"/>
      <c r="I23" s="417"/>
      <c r="J23" s="417" t="s">
        <v>229</v>
      </c>
      <c r="K23" s="417"/>
      <c r="L23" s="417"/>
      <c r="M23" s="417" t="s">
        <v>230</v>
      </c>
      <c r="N23" s="417"/>
      <c r="O23" s="418"/>
    </row>
    <row r="24" spans="1:15" ht="18" customHeight="1" x14ac:dyDescent="0.15">
      <c r="A24" s="416"/>
      <c r="B24" s="92" t="s">
        <v>502</v>
      </c>
      <c r="C24" s="92" t="s">
        <v>503</v>
      </c>
      <c r="D24" s="92" t="s">
        <v>504</v>
      </c>
      <c r="E24" s="92" t="s">
        <v>501</v>
      </c>
      <c r="F24" s="121" t="s">
        <v>227</v>
      </c>
      <c r="G24" s="92" t="s">
        <v>503</v>
      </c>
      <c r="H24" s="92" t="s">
        <v>504</v>
      </c>
      <c r="I24" s="92" t="s">
        <v>501</v>
      </c>
      <c r="J24" s="92" t="s">
        <v>503</v>
      </c>
      <c r="K24" s="92" t="s">
        <v>504</v>
      </c>
      <c r="L24" s="92" t="s">
        <v>501</v>
      </c>
      <c r="M24" s="92" t="s">
        <v>503</v>
      </c>
      <c r="N24" s="92" t="s">
        <v>504</v>
      </c>
      <c r="O24" s="83" t="s">
        <v>501</v>
      </c>
    </row>
    <row r="25" spans="1:15" ht="18" customHeight="1" x14ac:dyDescent="0.15">
      <c r="A25" s="179"/>
      <c r="B25" s="30"/>
      <c r="C25" s="30"/>
      <c r="D25" s="30"/>
      <c r="E25" s="30"/>
      <c r="F25" s="30"/>
      <c r="G25" s="30"/>
      <c r="H25" s="30"/>
      <c r="I25" s="30"/>
      <c r="J25" s="30"/>
      <c r="K25" s="30"/>
      <c r="L25" s="30"/>
      <c r="M25" s="30"/>
      <c r="N25" s="30"/>
      <c r="O25" s="30"/>
    </row>
    <row r="26" spans="1:15" ht="18" customHeight="1" x14ac:dyDescent="0.15">
      <c r="A26" s="85" t="s">
        <v>224</v>
      </c>
      <c r="B26" s="183">
        <v>11835</v>
      </c>
      <c r="C26" s="200">
        <v>4472</v>
      </c>
      <c r="D26" s="200">
        <v>7363</v>
      </c>
      <c r="E26" s="200" t="s">
        <v>125</v>
      </c>
      <c r="F26" s="200">
        <v>81564</v>
      </c>
      <c r="G26" s="198">
        <v>10.8</v>
      </c>
      <c r="H26" s="198">
        <v>66.5</v>
      </c>
      <c r="I26" s="198">
        <v>22.7</v>
      </c>
      <c r="J26" s="198">
        <v>15.9</v>
      </c>
      <c r="K26" s="198">
        <v>59.6</v>
      </c>
      <c r="L26" s="198">
        <v>24.5</v>
      </c>
      <c r="M26" s="198">
        <v>42.1</v>
      </c>
      <c r="N26" s="198">
        <v>52.1</v>
      </c>
      <c r="O26" s="213">
        <v>5.8</v>
      </c>
    </row>
    <row r="27" spans="1:15" ht="18" customHeight="1" x14ac:dyDescent="0.15">
      <c r="A27" s="85" t="s">
        <v>225</v>
      </c>
      <c r="B27" s="183">
        <v>17598</v>
      </c>
      <c r="C27" s="200">
        <v>8187</v>
      </c>
      <c r="D27" s="200">
        <v>9411</v>
      </c>
      <c r="E27" s="200" t="s">
        <v>125</v>
      </c>
      <c r="F27" s="200">
        <v>82244</v>
      </c>
      <c r="G27" s="198">
        <v>13.5</v>
      </c>
      <c r="H27" s="198">
        <v>64.8</v>
      </c>
      <c r="I27" s="198">
        <v>21.7</v>
      </c>
      <c r="J27" s="198">
        <v>18.7</v>
      </c>
      <c r="K27" s="198">
        <v>56.7</v>
      </c>
      <c r="L27" s="198">
        <v>24.6</v>
      </c>
      <c r="M27" s="198">
        <v>47.9</v>
      </c>
      <c r="N27" s="198">
        <v>47.1</v>
      </c>
      <c r="O27" s="213">
        <v>5</v>
      </c>
    </row>
    <row r="28" spans="1:15" ht="18" customHeight="1" x14ac:dyDescent="0.15">
      <c r="A28" s="174" t="s">
        <v>558</v>
      </c>
      <c r="B28" s="183">
        <v>17596</v>
      </c>
      <c r="C28" s="200">
        <v>6570</v>
      </c>
      <c r="D28" s="200">
        <v>11026</v>
      </c>
      <c r="E28" s="200" t="s">
        <v>125</v>
      </c>
      <c r="F28" s="200">
        <v>94084</v>
      </c>
      <c r="G28" s="198">
        <v>16.899999999999999</v>
      </c>
      <c r="H28" s="198">
        <v>83.1</v>
      </c>
      <c r="I28" s="198" t="s">
        <v>6</v>
      </c>
      <c r="J28" s="198">
        <v>22.3</v>
      </c>
      <c r="K28" s="198">
        <v>77.7</v>
      </c>
      <c r="L28" s="198" t="s">
        <v>6</v>
      </c>
      <c r="M28" s="198">
        <v>48.3</v>
      </c>
      <c r="N28" s="198">
        <v>51.7</v>
      </c>
      <c r="O28" s="198" t="s">
        <v>6</v>
      </c>
    </row>
    <row r="29" spans="1:15" ht="18" customHeight="1" x14ac:dyDescent="0.15">
      <c r="A29" s="174" t="s">
        <v>559</v>
      </c>
      <c r="B29" s="183">
        <v>16764</v>
      </c>
      <c r="C29" s="200">
        <v>6381</v>
      </c>
      <c r="D29" s="200">
        <v>10383</v>
      </c>
      <c r="E29" s="200" t="s">
        <v>125</v>
      </c>
      <c r="F29" s="200">
        <v>113693</v>
      </c>
      <c r="G29" s="198">
        <v>14.9</v>
      </c>
      <c r="H29" s="198">
        <v>85.1</v>
      </c>
      <c r="I29" s="198" t="s">
        <v>6</v>
      </c>
      <c r="J29" s="198">
        <v>18.7</v>
      </c>
      <c r="K29" s="198">
        <v>81.3</v>
      </c>
      <c r="L29" s="198" t="s">
        <v>6</v>
      </c>
      <c r="M29" s="198">
        <v>46.9</v>
      </c>
      <c r="N29" s="198">
        <v>53.1</v>
      </c>
      <c r="O29" s="198" t="s">
        <v>6</v>
      </c>
    </row>
    <row r="30" spans="1:15" ht="18" customHeight="1" x14ac:dyDescent="0.15">
      <c r="A30" s="174" t="s">
        <v>550</v>
      </c>
      <c r="B30" s="183" t="s">
        <v>6</v>
      </c>
      <c r="C30" s="200" t="s">
        <v>6</v>
      </c>
      <c r="D30" s="200" t="s">
        <v>6</v>
      </c>
      <c r="E30" s="200" t="s">
        <v>125</v>
      </c>
      <c r="F30" s="200">
        <v>96971</v>
      </c>
      <c r="G30" s="198">
        <v>16.399999999999999</v>
      </c>
      <c r="H30" s="198">
        <v>83.6</v>
      </c>
      <c r="I30" s="198" t="s">
        <v>6</v>
      </c>
      <c r="J30" s="198">
        <v>18.100000000000001</v>
      </c>
      <c r="K30" s="198">
        <v>81.900000000000006</v>
      </c>
      <c r="L30" s="198" t="s">
        <v>6</v>
      </c>
      <c r="M30" s="198">
        <v>48.4</v>
      </c>
      <c r="N30" s="198">
        <v>51.6</v>
      </c>
      <c r="O30" s="198" t="s">
        <v>6</v>
      </c>
    </row>
    <row r="31" spans="1:15" ht="18" customHeight="1" x14ac:dyDescent="0.15">
      <c r="A31" s="174" t="s">
        <v>551</v>
      </c>
      <c r="B31" s="183">
        <v>13127</v>
      </c>
      <c r="C31" s="200">
        <v>3841</v>
      </c>
      <c r="D31" s="200">
        <v>9286</v>
      </c>
      <c r="E31" s="200" t="s">
        <v>125</v>
      </c>
      <c r="F31" s="200">
        <v>97021</v>
      </c>
      <c r="G31" s="198">
        <v>14.5</v>
      </c>
      <c r="H31" s="198">
        <v>85.5</v>
      </c>
      <c r="I31" s="198" t="s">
        <v>6</v>
      </c>
      <c r="J31" s="198">
        <v>16.600000000000001</v>
      </c>
      <c r="K31" s="198">
        <v>83.4</v>
      </c>
      <c r="L31" s="198" t="s">
        <v>6</v>
      </c>
      <c r="M31" s="198">
        <v>43.8</v>
      </c>
      <c r="N31" s="198">
        <v>56.2</v>
      </c>
      <c r="O31" s="198" t="s">
        <v>6</v>
      </c>
    </row>
    <row r="32" spans="1:15" ht="18" customHeight="1" x14ac:dyDescent="0.15">
      <c r="A32" s="174" t="s">
        <v>552</v>
      </c>
      <c r="B32" s="183" t="s">
        <v>6</v>
      </c>
      <c r="C32" s="200" t="s">
        <v>6</v>
      </c>
      <c r="D32" s="200" t="s">
        <v>6</v>
      </c>
      <c r="E32" s="200" t="s">
        <v>125</v>
      </c>
      <c r="F32" s="200">
        <v>99732</v>
      </c>
      <c r="G32" s="198">
        <v>17.2</v>
      </c>
      <c r="H32" s="198">
        <v>82.8</v>
      </c>
      <c r="I32" s="198" t="s">
        <v>6</v>
      </c>
      <c r="J32" s="198">
        <v>19.5</v>
      </c>
      <c r="K32" s="198">
        <v>80.5</v>
      </c>
      <c r="L32" s="198" t="s">
        <v>6</v>
      </c>
      <c r="M32" s="198">
        <v>49.2</v>
      </c>
      <c r="N32" s="198">
        <v>50.8</v>
      </c>
      <c r="O32" s="198" t="s">
        <v>6</v>
      </c>
    </row>
    <row r="33" spans="1:15" ht="18" customHeight="1" x14ac:dyDescent="0.15">
      <c r="A33" s="174" t="s">
        <v>553</v>
      </c>
      <c r="B33" s="183">
        <v>13178</v>
      </c>
      <c r="C33" s="200">
        <v>2990</v>
      </c>
      <c r="D33" s="200">
        <v>10187</v>
      </c>
      <c r="E33" s="200" t="s">
        <v>125</v>
      </c>
      <c r="F33" s="200">
        <v>103683</v>
      </c>
      <c r="G33" s="198">
        <v>16.399999999999999</v>
      </c>
      <c r="H33" s="198">
        <v>83.6</v>
      </c>
      <c r="I33" s="198" t="s">
        <v>6</v>
      </c>
      <c r="J33" s="198">
        <v>17.8</v>
      </c>
      <c r="K33" s="198">
        <v>82.2</v>
      </c>
      <c r="L33" s="198" t="s">
        <v>6</v>
      </c>
      <c r="M33" s="198">
        <v>43.6</v>
      </c>
      <c r="N33" s="198">
        <v>56.4</v>
      </c>
      <c r="O33" s="198" t="s">
        <v>6</v>
      </c>
    </row>
    <row r="34" spans="1:15" ht="18" customHeight="1" x14ac:dyDescent="0.15">
      <c r="A34" s="174" t="s">
        <v>539</v>
      </c>
      <c r="B34" s="183">
        <v>8365</v>
      </c>
      <c r="C34" s="200">
        <v>1950</v>
      </c>
      <c r="D34" s="200">
        <v>6414</v>
      </c>
      <c r="E34" s="200" t="s">
        <v>125</v>
      </c>
      <c r="F34" s="200">
        <v>95608</v>
      </c>
      <c r="G34" s="198">
        <v>17.100000000000001</v>
      </c>
      <c r="H34" s="198">
        <v>82.9</v>
      </c>
      <c r="I34" s="198" t="s">
        <v>6</v>
      </c>
      <c r="J34" s="198">
        <v>15.2</v>
      </c>
      <c r="K34" s="198">
        <v>84.8</v>
      </c>
      <c r="L34" s="198" t="s">
        <v>6</v>
      </c>
      <c r="M34" s="198">
        <v>40.200000000000003</v>
      </c>
      <c r="N34" s="198">
        <v>59.8</v>
      </c>
      <c r="O34" s="198" t="s">
        <v>6</v>
      </c>
    </row>
    <row r="35" spans="1:15" ht="18" customHeight="1" x14ac:dyDescent="0.15">
      <c r="A35" s="174" t="s">
        <v>627</v>
      </c>
      <c r="B35" s="371" t="s">
        <v>6</v>
      </c>
      <c r="C35" s="369" t="s">
        <v>6</v>
      </c>
      <c r="D35" s="369" t="s">
        <v>6</v>
      </c>
      <c r="E35" s="369" t="s">
        <v>125</v>
      </c>
      <c r="F35" s="369">
        <v>100669</v>
      </c>
      <c r="G35" s="273">
        <v>17.5</v>
      </c>
      <c r="H35" s="273">
        <v>82.5</v>
      </c>
      <c r="I35" s="273" t="s">
        <v>6</v>
      </c>
      <c r="J35" s="273">
        <v>15.4</v>
      </c>
      <c r="K35" s="273">
        <v>84.6</v>
      </c>
      <c r="L35" s="273" t="s">
        <v>6</v>
      </c>
      <c r="M35" s="273">
        <v>44.8</v>
      </c>
      <c r="N35" s="273">
        <v>55.2</v>
      </c>
      <c r="O35" s="273" t="s">
        <v>6</v>
      </c>
    </row>
    <row r="36" spans="1:15" ht="18" customHeight="1" x14ac:dyDescent="0.15">
      <c r="A36" s="374" t="s">
        <v>643</v>
      </c>
      <c r="B36" s="379" t="s">
        <v>6</v>
      </c>
      <c r="C36" s="375" t="s">
        <v>6</v>
      </c>
      <c r="D36" s="375" t="s">
        <v>6</v>
      </c>
      <c r="E36" s="375" t="s">
        <v>125</v>
      </c>
      <c r="F36" s="375">
        <v>110482</v>
      </c>
      <c r="G36" s="115">
        <v>16.2</v>
      </c>
      <c r="H36" s="115">
        <v>83.8</v>
      </c>
      <c r="I36" s="115" t="s">
        <v>6</v>
      </c>
      <c r="J36" s="115">
        <v>15.3</v>
      </c>
      <c r="K36" s="115">
        <v>84.7</v>
      </c>
      <c r="L36" s="115" t="s">
        <v>6</v>
      </c>
      <c r="M36" s="115">
        <v>37.700000000000003</v>
      </c>
      <c r="N36" s="115">
        <v>62.3</v>
      </c>
      <c r="O36" s="115" t="s">
        <v>6</v>
      </c>
    </row>
    <row r="37" spans="1:15" ht="17.25" customHeight="1" x14ac:dyDescent="0.15">
      <c r="A37" s="514" t="s">
        <v>363</v>
      </c>
      <c r="B37" s="514"/>
      <c r="C37" s="514"/>
      <c r="D37" s="514"/>
      <c r="E37" s="514"/>
      <c r="F37" s="514"/>
      <c r="G37" s="514"/>
      <c r="L37" s="510" t="s">
        <v>678</v>
      </c>
      <c r="M37" s="510"/>
      <c r="N37" s="510"/>
      <c r="O37" s="510"/>
    </row>
    <row r="38" spans="1:15" ht="23.25" customHeight="1" x14ac:dyDescent="0.15">
      <c r="A38" s="511" t="s">
        <v>560</v>
      </c>
      <c r="B38" s="511"/>
      <c r="C38" s="511"/>
      <c r="D38" s="511"/>
      <c r="E38" s="511"/>
      <c r="F38" s="511"/>
      <c r="G38" s="511"/>
      <c r="L38" s="513" t="s">
        <v>754</v>
      </c>
      <c r="M38" s="513"/>
      <c r="N38" s="513"/>
      <c r="O38" s="513"/>
    </row>
    <row r="39" spans="1:15" ht="14.25" customHeight="1" x14ac:dyDescent="0.15">
      <c r="A39" s="38" t="s">
        <v>364</v>
      </c>
      <c r="B39" s="37"/>
      <c r="C39" s="37"/>
      <c r="D39" s="37"/>
      <c r="E39" s="37"/>
      <c r="F39" s="37"/>
      <c r="G39" s="37"/>
      <c r="L39" s="510" t="s">
        <v>753</v>
      </c>
      <c r="M39" s="510"/>
      <c r="N39" s="510"/>
      <c r="O39" s="510"/>
    </row>
    <row r="40" spans="1:15" ht="22.5" customHeight="1" x14ac:dyDescent="0.15">
      <c r="A40" s="511" t="s">
        <v>561</v>
      </c>
      <c r="B40" s="512"/>
      <c r="C40" s="512"/>
      <c r="D40" s="512"/>
      <c r="E40" s="512"/>
      <c r="F40" s="512"/>
      <c r="G40" s="512"/>
    </row>
    <row r="41" spans="1:15" ht="13.5" customHeight="1" x14ac:dyDescent="0.15">
      <c r="A41" s="372" t="s">
        <v>365</v>
      </c>
      <c r="B41" s="376"/>
      <c r="C41" s="37"/>
      <c r="D41" s="37"/>
      <c r="E41" s="37"/>
      <c r="F41" s="37"/>
      <c r="G41" s="37"/>
    </row>
    <row r="42" spans="1:15" ht="18" customHeight="1" x14ac:dyDescent="0.15">
      <c r="A42" s="372" t="s">
        <v>752</v>
      </c>
      <c r="B42" s="178"/>
    </row>
    <row r="43" spans="1:15" ht="18" customHeight="1" x14ac:dyDescent="0.15"/>
    <row r="44" spans="1:15" ht="18" customHeight="1" x14ac:dyDescent="0.15"/>
    <row r="45" spans="1:15" ht="18" customHeight="1" x14ac:dyDescent="0.15"/>
    <row r="46" spans="1:15" ht="18" customHeight="1" x14ac:dyDescent="0.15"/>
    <row r="47" spans="1:15" ht="18" customHeight="1" x14ac:dyDescent="0.15"/>
    <row r="48" spans="1:15"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sheetData>
  <mergeCells count="30">
    <mergeCell ref="L39:O39"/>
    <mergeCell ref="A4:G4"/>
    <mergeCell ref="H4:N4"/>
    <mergeCell ref="A38:G38"/>
    <mergeCell ref="A40:G40"/>
    <mergeCell ref="K6:N6"/>
    <mergeCell ref="H7:H8"/>
    <mergeCell ref="L38:O38"/>
    <mergeCell ref="A37:G37"/>
    <mergeCell ref="N7:N8"/>
    <mergeCell ref="M23:O23"/>
    <mergeCell ref="L7:L8"/>
    <mergeCell ref="M7:M8"/>
    <mergeCell ref="L37:O37"/>
    <mergeCell ref="A1:G1"/>
    <mergeCell ref="F7:F8"/>
    <mergeCell ref="G7:G8"/>
    <mergeCell ref="A23:A24"/>
    <mergeCell ref="B23:E23"/>
    <mergeCell ref="A6:A8"/>
    <mergeCell ref="B6:F6"/>
    <mergeCell ref="B7:B8"/>
    <mergeCell ref="D7:D8"/>
    <mergeCell ref="E7:E8"/>
    <mergeCell ref="G6:J6"/>
    <mergeCell ref="G23:I23"/>
    <mergeCell ref="J23:L23"/>
    <mergeCell ref="I7:I8"/>
    <mergeCell ref="J7:J8"/>
    <mergeCell ref="K7:K8"/>
  </mergeCells>
  <phoneticPr fontId="29"/>
  <pageMargins left="0.78740157480314965" right="0.78740157480314965" top="0.98425196850393704" bottom="0.98425196850393704" header="0.51181102362204722" footer="0.51181102362204722"/>
  <pageSetup paperSize="9" firstPageNumber="52" pageOrder="overThenDown" orientation="portrait" useFirstPageNumber="1" r:id="rId1"/>
  <headerFooter differentOddEven="1">
    <oddHeader>&amp;L&amp;"ＭＳ 明朝,標準"&amp;10&amp;P　産  業</oddHeader>
    <evenHeader>&amp;R&amp;"ＭＳ 明朝,標準"&amp;10産  業　&amp;P</evenHeader>
  </headerFooter>
</worksheet>
</file>

<file path=docProps/app.xml><?xml version="1.0" encoding="utf-8"?>
<Properties xmlns="http://schemas.openxmlformats.org/officeDocument/2006/extended-properties" xmlns:vt="http://schemas.openxmlformats.org/officeDocument/2006/docPropsVTypes">
  <Template>Normal</Template>
  <TotalTime>7367</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23</vt:lpstr>
      <vt:lpstr>24・25</vt:lpstr>
      <vt:lpstr>26</vt:lpstr>
      <vt:lpstr>27・28</vt:lpstr>
      <vt:lpstr>29・30・31</vt:lpstr>
      <vt:lpstr>32・33</vt:lpstr>
      <vt:lpstr>34</vt:lpstr>
      <vt:lpstr>35・36</vt:lpstr>
      <vt:lpstr>37</vt:lpstr>
      <vt:lpstr>38</vt:lpstr>
      <vt:lpstr>39</vt:lpstr>
      <vt:lpstr>40</vt:lpstr>
      <vt:lpstr>41</vt:lpstr>
      <vt:lpstr>42</vt:lpstr>
      <vt:lpstr>'23'!Print_Area</vt:lpstr>
      <vt:lpstr>'24・25'!Print_Area</vt:lpstr>
      <vt:lpstr>'27・28'!Print_Area</vt:lpstr>
      <vt:lpstr>'29・30・31'!Print_Area</vt:lpstr>
      <vt:lpstr>'32・33'!Print_Area</vt:lpstr>
      <vt:lpstr>'34'!Print_Area</vt:lpstr>
      <vt:lpstr>'37'!Print_Area</vt:lpstr>
      <vt:lpstr>'38'!Print_Area</vt:lpstr>
      <vt:lpstr>'41'!Print_Area</vt:lpstr>
      <vt:lpstr>'42'!Print_Area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小林 邦子</cp:lastModifiedBy>
  <cp:lastPrinted>2022-05-31T06:39:15Z</cp:lastPrinted>
  <dcterms:created xsi:type="dcterms:W3CDTF">2016-05-12T03:47:00Z</dcterms:created>
  <dcterms:modified xsi:type="dcterms:W3CDTF">2022-07-25T02:57:42Z</dcterms:modified>
</cp:coreProperties>
</file>