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7"/>
  </bookViews>
  <sheets>
    <sheet name="統計表1" sheetId="1" r:id="rId1"/>
    <sheet name="統計表2" sheetId="19" r:id="rId2"/>
    <sheet name="統計表3" sheetId="20" r:id="rId3"/>
    <sheet name="統計表4" sheetId="21" r:id="rId4"/>
    <sheet name="統計表5" sheetId="22" r:id="rId5"/>
    <sheet name="統計表6" sheetId="23" r:id="rId6"/>
    <sheet name="統計表7" sheetId="24" r:id="rId7"/>
    <sheet name="統計表8" sheetId="25" r:id="rId8"/>
    <sheet name="統計表9" sheetId="26" r:id="rId9"/>
    <sheet name="統計表10" sheetId="27" r:id="rId10"/>
    <sheet name="統計表11" sheetId="28" r:id="rId11"/>
    <sheet name="統計表12" sheetId="29" r:id="rId12"/>
    <sheet name="統計表13" sheetId="30" r:id="rId13"/>
    <sheet name="統計表14" sheetId="31" r:id="rId14"/>
    <sheet name="統計表15" sheetId="32" r:id="rId15"/>
    <sheet name="統計表16" sheetId="33" r:id="rId16"/>
    <sheet name="統計表17" sheetId="34" r:id="rId17"/>
    <sheet name="統計表18" sheetId="35" r:id="rId18"/>
  </sheets>
  <definedNames>
    <definedName name="_xlnm.Print_Area" localSheetId="9">統計表10!$A$1:$P$44</definedName>
    <definedName name="_xlnm.Print_Area" localSheetId="10">統計表11!$A$1:$N$12</definedName>
    <definedName name="_xlnm.Print_Area" localSheetId="11">統計表12!$A$1:$G$14</definedName>
    <definedName name="_xlnm.Print_Area" localSheetId="13">統計表14!$A$1:$G$21</definedName>
    <definedName name="_xlnm.Print_Area" localSheetId="14">統計表15!$A$1:$P$21</definedName>
    <definedName name="_xlnm.Print_Area" localSheetId="15">統計表16!$A$1:$K$13</definedName>
    <definedName name="_xlnm.Print_Area" localSheetId="4">統計表5!$A$1:$I$61</definedName>
    <definedName name="_xlnm.Print_Area" localSheetId="7">統計表8!$A$1:$K$11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4" l="1"/>
  <c r="C4" i="34"/>
  <c r="C3" i="34"/>
  <c r="I13" i="30"/>
  <c r="F13" i="30"/>
  <c r="E4" i="25"/>
  <c r="D4" i="25"/>
  <c r="I59" i="22"/>
  <c r="F59" i="22"/>
  <c r="G59" i="22" s="1"/>
  <c r="I58" i="22"/>
  <c r="G58" i="22"/>
  <c r="F58" i="22"/>
  <c r="I57" i="22"/>
  <c r="G57" i="22"/>
  <c r="F57" i="22"/>
  <c r="I56" i="22"/>
  <c r="F56" i="22"/>
  <c r="G56" i="22" s="1"/>
  <c r="I55" i="22"/>
  <c r="F55" i="22"/>
  <c r="G55" i="22" s="1"/>
  <c r="I54" i="22"/>
  <c r="G54" i="22"/>
  <c r="F54" i="22"/>
  <c r="I53" i="22"/>
  <c r="G53" i="22"/>
  <c r="F53" i="22"/>
  <c r="I52" i="22"/>
  <c r="F52" i="22"/>
  <c r="G52" i="22" s="1"/>
  <c r="I51" i="22"/>
  <c r="F51" i="22"/>
  <c r="G51" i="22" s="1"/>
  <c r="I50" i="22"/>
  <c r="G50" i="22"/>
  <c r="F50" i="22"/>
  <c r="I49" i="22"/>
  <c r="G49" i="22"/>
  <c r="F49" i="22"/>
  <c r="I48" i="22"/>
  <c r="F48" i="22"/>
  <c r="G48" i="22" s="1"/>
  <c r="I47" i="22"/>
  <c r="F47" i="22"/>
  <c r="G47" i="22" s="1"/>
  <c r="I46" i="22"/>
  <c r="G46" i="22"/>
  <c r="F46" i="22"/>
  <c r="I45" i="22"/>
  <c r="G45" i="22"/>
  <c r="F45" i="22"/>
  <c r="I44" i="22"/>
  <c r="F44" i="22"/>
  <c r="G44" i="22" s="1"/>
  <c r="I43" i="22"/>
  <c r="F43" i="22"/>
  <c r="G43" i="22" s="1"/>
  <c r="I42" i="22"/>
  <c r="G42" i="22"/>
  <c r="F42" i="22"/>
  <c r="I41" i="22"/>
  <c r="G41" i="22"/>
  <c r="F41" i="22"/>
  <c r="I40" i="22"/>
  <c r="F40" i="22"/>
  <c r="G40" i="22" s="1"/>
  <c r="I39" i="22"/>
  <c r="F39" i="22"/>
  <c r="G39" i="22" s="1"/>
  <c r="I38" i="22"/>
  <c r="G38" i="22"/>
  <c r="F38" i="22"/>
  <c r="I37" i="22"/>
  <c r="G37" i="22"/>
  <c r="F37" i="22"/>
  <c r="I36" i="22"/>
  <c r="F36" i="22"/>
  <c r="G36" i="22" s="1"/>
  <c r="I35" i="22"/>
  <c r="F35" i="22"/>
  <c r="G35" i="22" s="1"/>
  <c r="I34" i="22"/>
  <c r="G34" i="22"/>
  <c r="F34" i="22"/>
  <c r="I33" i="22"/>
  <c r="G33" i="22"/>
  <c r="F33" i="22"/>
  <c r="I32" i="22"/>
  <c r="F32" i="22"/>
  <c r="G32" i="22" s="1"/>
  <c r="H31" i="22"/>
  <c r="E31" i="22"/>
  <c r="D31" i="22"/>
  <c r="C31" i="22"/>
  <c r="B31" i="22"/>
  <c r="I31" i="22" s="1"/>
  <c r="I30" i="22"/>
  <c r="G30" i="22"/>
  <c r="F30" i="22"/>
  <c r="I29" i="22"/>
  <c r="G29" i="22"/>
  <c r="F29" i="22"/>
  <c r="I28" i="22"/>
  <c r="G28" i="22"/>
  <c r="F28" i="22"/>
  <c r="I27" i="22"/>
  <c r="F27" i="22"/>
  <c r="G27" i="22" s="1"/>
  <c r="I26" i="22"/>
  <c r="G26" i="22"/>
  <c r="F26" i="22"/>
  <c r="I25" i="22"/>
  <c r="G25" i="22"/>
  <c r="F25" i="22"/>
  <c r="I24" i="22"/>
  <c r="G24" i="22"/>
  <c r="F24" i="22"/>
  <c r="I23" i="22"/>
  <c r="F23" i="22"/>
  <c r="G23" i="22" s="1"/>
  <c r="I22" i="22"/>
  <c r="G22" i="22"/>
  <c r="F22" i="22"/>
  <c r="I21" i="22"/>
  <c r="G21" i="22"/>
  <c r="F21" i="22"/>
  <c r="I20" i="22"/>
  <c r="G20" i="22"/>
  <c r="F20" i="22"/>
  <c r="I19" i="22"/>
  <c r="F19" i="22"/>
  <c r="G19" i="22" s="1"/>
  <c r="I18" i="22"/>
  <c r="G18" i="22"/>
  <c r="F18" i="22"/>
  <c r="I17" i="22"/>
  <c r="G17" i="22"/>
  <c r="F17" i="22"/>
  <c r="I16" i="22"/>
  <c r="G16" i="22"/>
  <c r="F16" i="22"/>
  <c r="I15" i="22"/>
  <c r="F15" i="22"/>
  <c r="G15" i="22" s="1"/>
  <c r="I14" i="22"/>
  <c r="G14" i="22"/>
  <c r="F14" i="22"/>
  <c r="I13" i="22"/>
  <c r="G13" i="22"/>
  <c r="F13" i="22"/>
  <c r="I12" i="22"/>
  <c r="G12" i="22"/>
  <c r="F12" i="22"/>
  <c r="I11" i="22"/>
  <c r="F11" i="22"/>
  <c r="G11" i="22" s="1"/>
  <c r="I10" i="22"/>
  <c r="G10" i="22"/>
  <c r="F10" i="22"/>
  <c r="I9" i="22"/>
  <c r="G9" i="22"/>
  <c r="F9" i="22"/>
  <c r="I8" i="22"/>
  <c r="G8" i="22"/>
  <c r="F8" i="22"/>
  <c r="I7" i="22"/>
  <c r="F7" i="22"/>
  <c r="G7" i="22" s="1"/>
  <c r="I6" i="22"/>
  <c r="G6" i="22"/>
  <c r="F6" i="22"/>
  <c r="F31" i="22" l="1"/>
  <c r="G31" i="22" s="1"/>
  <c r="F51" i="21" l="1"/>
  <c r="B51" i="21"/>
  <c r="F50" i="21"/>
  <c r="B50" i="21"/>
  <c r="F49" i="21"/>
  <c r="B49" i="21"/>
  <c r="F48" i="21"/>
  <c r="B48" i="21"/>
  <c r="B46" i="21" s="1"/>
  <c r="F47" i="21"/>
  <c r="B47" i="21"/>
  <c r="H46" i="21"/>
  <c r="G46" i="21"/>
  <c r="F46" i="21"/>
  <c r="D46" i="21"/>
  <c r="C46" i="21"/>
  <c r="F45" i="21"/>
  <c r="B45" i="21"/>
  <c r="F44" i="21"/>
  <c r="B44" i="21"/>
  <c r="L43" i="21"/>
  <c r="K43" i="21"/>
  <c r="F43" i="21"/>
  <c r="F40" i="21" s="1"/>
  <c r="B43" i="21"/>
  <c r="L42" i="21"/>
  <c r="K42" i="21"/>
  <c r="J42" i="21"/>
  <c r="F42" i="21"/>
  <c r="B42" i="21"/>
  <c r="L41" i="21"/>
  <c r="K41" i="21"/>
  <c r="F41" i="21"/>
  <c r="B41" i="21"/>
  <c r="L40" i="21"/>
  <c r="K40" i="21"/>
  <c r="H40" i="21"/>
  <c r="G40" i="21"/>
  <c r="D40" i="21"/>
  <c r="C40" i="21"/>
  <c r="B40" i="21"/>
  <c r="L39" i="21"/>
  <c r="K39" i="21"/>
  <c r="F39" i="21"/>
  <c r="B39" i="21"/>
  <c r="F38" i="21"/>
  <c r="B38" i="21"/>
  <c r="F37" i="21"/>
  <c r="B37" i="21"/>
  <c r="J36" i="21"/>
  <c r="J43" i="21" s="1"/>
  <c r="F36" i="21"/>
  <c r="B36" i="21"/>
  <c r="B34" i="21" s="1"/>
  <c r="J35" i="21"/>
  <c r="F35" i="21"/>
  <c r="F34" i="21" s="1"/>
  <c r="B35" i="21"/>
  <c r="J34" i="21"/>
  <c r="J41" i="21" s="1"/>
  <c r="H34" i="21"/>
  <c r="G34" i="21"/>
  <c r="D34" i="21"/>
  <c r="C34" i="21"/>
  <c r="J33" i="21"/>
  <c r="J40" i="21" s="1"/>
  <c r="F33" i="21"/>
  <c r="B33" i="21"/>
  <c r="J32" i="21"/>
  <c r="J39" i="21" s="1"/>
  <c r="F32" i="21"/>
  <c r="B32" i="21"/>
  <c r="F31" i="21"/>
  <c r="B31" i="21"/>
  <c r="F30" i="21"/>
  <c r="B30" i="21"/>
  <c r="B28" i="21" s="1"/>
  <c r="J29" i="21"/>
  <c r="F29" i="21"/>
  <c r="F28" i="21" s="1"/>
  <c r="B29" i="21"/>
  <c r="J28" i="21"/>
  <c r="H28" i="21"/>
  <c r="G28" i="21"/>
  <c r="D28" i="21"/>
  <c r="C28" i="21"/>
  <c r="J27" i="21"/>
  <c r="F27" i="21"/>
  <c r="B27" i="21"/>
  <c r="J26" i="21"/>
  <c r="F26" i="21"/>
  <c r="B26" i="21"/>
  <c r="J25" i="21"/>
  <c r="F25" i="21"/>
  <c r="B25" i="21"/>
  <c r="J24" i="21"/>
  <c r="F24" i="21"/>
  <c r="B24" i="21"/>
  <c r="J23" i="21"/>
  <c r="F23" i="21"/>
  <c r="F22" i="21" s="1"/>
  <c r="B23" i="21"/>
  <c r="B22" i="21" s="1"/>
  <c r="L22" i="21"/>
  <c r="K22" i="21"/>
  <c r="J22" i="21"/>
  <c r="H22" i="21"/>
  <c r="G22" i="21"/>
  <c r="D22" i="21"/>
  <c r="C22" i="21"/>
  <c r="J21" i="21"/>
  <c r="F21" i="21"/>
  <c r="B21" i="21"/>
  <c r="J20" i="21"/>
  <c r="F20" i="21"/>
  <c r="B20" i="21"/>
  <c r="J19" i="21"/>
  <c r="F19" i="21"/>
  <c r="B19" i="21"/>
  <c r="J18" i="21"/>
  <c r="F18" i="21"/>
  <c r="B18" i="21"/>
  <c r="J17" i="21"/>
  <c r="F17" i="21"/>
  <c r="F16" i="21" s="1"/>
  <c r="B17" i="21"/>
  <c r="B16" i="21" s="1"/>
  <c r="L16" i="21"/>
  <c r="K16" i="21"/>
  <c r="J16" i="21"/>
  <c r="H16" i="21"/>
  <c r="G16" i="21"/>
  <c r="D16" i="21"/>
  <c r="C16" i="21"/>
  <c r="J15" i="21"/>
  <c r="F15" i="21"/>
  <c r="B15" i="21"/>
  <c r="J14" i="21"/>
  <c r="F14" i="21"/>
  <c r="B14" i="21"/>
  <c r="J13" i="21"/>
  <c r="F13" i="21"/>
  <c r="B13" i="21"/>
  <c r="J12" i="21"/>
  <c r="F12" i="21"/>
  <c r="B12" i="21"/>
  <c r="J11" i="21"/>
  <c r="F11" i="21"/>
  <c r="F10" i="21" s="1"/>
  <c r="B11" i="21"/>
  <c r="B10" i="21" s="1"/>
  <c r="L10" i="21"/>
  <c r="K10" i="21"/>
  <c r="J10" i="21"/>
  <c r="H10" i="21"/>
  <c r="G10" i="21"/>
  <c r="D10" i="21"/>
  <c r="C10" i="21"/>
  <c r="J9" i="21"/>
  <c r="F9" i="21"/>
  <c r="B9" i="21"/>
  <c r="J8" i="21"/>
  <c r="F8" i="21"/>
  <c r="B8" i="21"/>
  <c r="J7" i="21"/>
  <c r="F7" i="21"/>
  <c r="B7" i="21"/>
  <c r="J6" i="21"/>
  <c r="F6" i="21"/>
  <c r="B6" i="21"/>
  <c r="J5" i="21"/>
  <c r="F5" i="21"/>
  <c r="F4" i="21" s="1"/>
  <c r="B5" i="21"/>
  <c r="B4" i="21" s="1"/>
  <c r="L4" i="21"/>
  <c r="K4" i="21"/>
  <c r="J4" i="21"/>
  <c r="H4" i="21"/>
  <c r="G4" i="21"/>
  <c r="D4" i="21"/>
  <c r="C4" i="21"/>
</calcChain>
</file>

<file path=xl/sharedStrings.xml><?xml version="1.0" encoding="utf-8"?>
<sst xmlns="http://schemas.openxmlformats.org/spreadsheetml/2006/main" count="778" uniqueCount="405">
  <si>
    <t>１　男女別人口・世帯数</t>
    <rPh sb="2" eb="4">
      <t>ダンジョ</t>
    </rPh>
    <rPh sb="4" eb="5">
      <t>ベツ</t>
    </rPh>
    <rPh sb="5" eb="7">
      <t>ジンコウ</t>
    </rPh>
    <rPh sb="8" eb="11">
      <t>セタイスウ</t>
    </rPh>
    <phoneticPr fontId="3"/>
  </si>
  <si>
    <t>年　　次</t>
    <rPh sb="0" eb="4">
      <t>ネンジ</t>
    </rPh>
    <phoneticPr fontId="3"/>
  </si>
  <si>
    <t>総　　数</t>
    <rPh sb="0" eb="4">
      <t>ソウスウ</t>
    </rPh>
    <phoneticPr fontId="3"/>
  </si>
  <si>
    <t>人　　　　口</t>
    <rPh sb="0" eb="6">
      <t>ジンコウ</t>
    </rPh>
    <phoneticPr fontId="3"/>
  </si>
  <si>
    <t>人口増加数</t>
    <rPh sb="0" eb="2">
      <t>ジンコウ</t>
    </rPh>
    <rPh sb="2" eb="5">
      <t>ゾウカスウ</t>
    </rPh>
    <phoneticPr fontId="3"/>
  </si>
  <si>
    <t>人口増加率</t>
    <rPh sb="0" eb="2">
      <t>ジンコウ</t>
    </rPh>
    <rPh sb="2" eb="4">
      <t>ゾウカ</t>
    </rPh>
    <rPh sb="4" eb="5">
      <t>リツ</t>
    </rPh>
    <phoneticPr fontId="3"/>
  </si>
  <si>
    <t>世帯数</t>
    <rPh sb="0" eb="3">
      <t>セタイスウ</t>
    </rPh>
    <phoneticPr fontId="3"/>
  </si>
  <si>
    <t>1世帯当り人　　　員</t>
    <rPh sb="1" eb="3">
      <t>セタイ</t>
    </rPh>
    <rPh sb="3" eb="4">
      <t>アタ</t>
    </rPh>
    <rPh sb="5" eb="10">
      <t>ジンイン</t>
    </rPh>
    <phoneticPr fontId="3"/>
  </si>
  <si>
    <t>人口密度</t>
    <rPh sb="0" eb="2">
      <t>ジンコウ</t>
    </rPh>
    <rPh sb="2" eb="4">
      <t>ミツド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</si>
  <si>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</si>
  <si>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</si>
  <si>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（人／K㎡）</t>
    <rPh sb="1" eb="2">
      <t>ジン</t>
    </rPh>
    <phoneticPr fontId="3"/>
  </si>
  <si>
    <t>大正9年</t>
    <rPh sb="0" eb="2">
      <t>タイショウ</t>
    </rPh>
    <rPh sb="3" eb="4">
      <t>ネン</t>
    </rPh>
    <phoneticPr fontId="3"/>
  </si>
  <si>
    <t>－</t>
    <phoneticPr fontId="3"/>
  </si>
  <si>
    <t>昭和5年</t>
    <rPh sb="0" eb="2">
      <t>ショウワ</t>
    </rPh>
    <rPh sb="2" eb="4">
      <t>５ネン</t>
    </rPh>
    <phoneticPr fontId="3"/>
  </si>
  <si>
    <t>平成2年</t>
    <rPh sb="0" eb="4">
      <t>ヘイセイ２ネン</t>
    </rPh>
    <phoneticPr fontId="3"/>
  </si>
  <si>
    <t>92 886</t>
    <phoneticPr fontId="3"/>
  </si>
  <si>
    <t>94 149</t>
    <phoneticPr fontId="3"/>
  </si>
  <si>
    <t>3 239</t>
    <phoneticPr fontId="3"/>
  </si>
  <si>
    <t>9 142</t>
    <phoneticPr fontId="3"/>
  </si>
  <si>
    <t>令和2年</t>
    <rPh sb="0" eb="2">
      <t>レイワ</t>
    </rPh>
    <rPh sb="3" eb="4">
      <t>ネン</t>
    </rPh>
    <phoneticPr fontId="3"/>
  </si>
  <si>
    <t>　　注）世帯総数には世帯不詳を含む</t>
    <rPh sb="2" eb="3">
      <t>チュウ</t>
    </rPh>
    <rPh sb="4" eb="6">
      <t>セタイ</t>
    </rPh>
    <rPh sb="6" eb="8">
      <t>ソウスウ</t>
    </rPh>
    <rPh sb="10" eb="12">
      <t>セタイ</t>
    </rPh>
    <rPh sb="12" eb="14">
      <t>フショウ</t>
    </rPh>
    <rPh sb="15" eb="16">
      <t>フク</t>
    </rPh>
    <phoneticPr fontId="3"/>
  </si>
  <si>
    <t>資料：総務省統計局「令和2年国勢調査人口等基本集計（東京都）統計表第1-1表」</t>
    <rPh sb="0" eb="2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1">
      <t>ジンコウトウ</t>
    </rPh>
    <rPh sb="21" eb="23">
      <t>キホン</t>
    </rPh>
    <rPh sb="23" eb="25">
      <t>シュウケイ</t>
    </rPh>
    <rPh sb="26" eb="29">
      <t>トウキョウト</t>
    </rPh>
    <rPh sb="30" eb="33">
      <t>トウケイヒョウ</t>
    </rPh>
    <rPh sb="33" eb="34">
      <t>ダイ</t>
    </rPh>
    <rPh sb="37" eb="38">
      <t>ヒョウ</t>
    </rPh>
    <phoneticPr fontId="3"/>
  </si>
  <si>
    <t>２　年齢３区分別人口及び割合</t>
    <rPh sb="2" eb="4">
      <t>ネンレイ</t>
    </rPh>
    <rPh sb="5" eb="7">
      <t>クブン</t>
    </rPh>
    <rPh sb="7" eb="8">
      <t>ベツ</t>
    </rPh>
    <rPh sb="8" eb="10">
      <t>ジンコウ</t>
    </rPh>
    <rPh sb="10" eb="11">
      <t>オヨ</t>
    </rPh>
    <rPh sb="12" eb="14">
      <t>ワリアイ</t>
    </rPh>
    <phoneticPr fontId="3"/>
  </si>
  <si>
    <t>総　数</t>
    <rPh sb="0" eb="3">
      <t>ソウスウ</t>
    </rPh>
    <phoneticPr fontId="3"/>
  </si>
  <si>
    <t>人　　　　　　　口</t>
    <rPh sb="0" eb="9">
      <t>ジンコウ</t>
    </rPh>
    <phoneticPr fontId="3"/>
  </si>
  <si>
    <t>割　　　　　　　合</t>
    <rPh sb="0" eb="9">
      <t>ワリアイ</t>
    </rPh>
    <phoneticPr fontId="3"/>
  </si>
  <si>
    <t>平均年齢</t>
    <rPh sb="0" eb="2">
      <t>ヘイキン</t>
    </rPh>
    <rPh sb="2" eb="4">
      <t>ネンレイ</t>
    </rPh>
    <phoneticPr fontId="3"/>
  </si>
  <si>
    <t>0～14歳</t>
    <rPh sb="2" eb="5">
      <t>１４サイ</t>
    </rPh>
    <phoneticPr fontId="3"/>
  </si>
  <si>
    <t>15～64</t>
    <phoneticPr fontId="3"/>
  </si>
  <si>
    <t>65歳以上</t>
    <rPh sb="0" eb="3">
      <t>６５サイ</t>
    </rPh>
    <rPh sb="3" eb="5">
      <t>イジョウ</t>
    </rPh>
    <phoneticPr fontId="3"/>
  </si>
  <si>
    <t>(歳）</t>
    <rPh sb="1" eb="2">
      <t>サイ</t>
    </rPh>
    <phoneticPr fontId="3"/>
  </si>
  <si>
    <t>昭和25年</t>
    <rPh sb="0" eb="5">
      <t>ショウワ２５ネン</t>
    </rPh>
    <phoneticPr fontId="3"/>
  </si>
  <si>
    <t>―</t>
    <phoneticPr fontId="3"/>
  </si>
  <si>
    <t>　　  （注）総数は年齢不詳を含む。年齢３区分別人口は不詳を除いて算出</t>
    <rPh sb="5" eb="6">
      <t>チュウ</t>
    </rPh>
    <rPh sb="7" eb="9">
      <t>ソウスウ</t>
    </rPh>
    <rPh sb="10" eb="12">
      <t>ネンレイ</t>
    </rPh>
    <rPh sb="12" eb="14">
      <t>フショウ</t>
    </rPh>
    <rPh sb="15" eb="16">
      <t>フク</t>
    </rPh>
    <rPh sb="18" eb="20">
      <t>ネンレイ</t>
    </rPh>
    <rPh sb="21" eb="23">
      <t>クブン</t>
    </rPh>
    <rPh sb="23" eb="24">
      <t>ベツ</t>
    </rPh>
    <rPh sb="24" eb="26">
      <t>ジンコウ</t>
    </rPh>
    <rPh sb="27" eb="29">
      <t>フショウ</t>
    </rPh>
    <rPh sb="30" eb="31">
      <t>ノゾ</t>
    </rPh>
    <rPh sb="33" eb="35">
      <t>サンシュツ</t>
    </rPh>
    <phoneticPr fontId="3"/>
  </si>
  <si>
    <t>資料：総務省統計局「令和2年国勢調査人口等基本集計（東京都）統計表第2-7表」</t>
    <rPh sb="3" eb="6">
      <t>ソウムショウ</t>
    </rPh>
    <rPh sb="6" eb="9">
      <t>トウケイキョク</t>
    </rPh>
    <rPh sb="10" eb="12">
      <t>レイワ</t>
    </rPh>
    <rPh sb="18" eb="21">
      <t>ジンコウトウ</t>
    </rPh>
    <rPh sb="21" eb="23">
      <t>キホン</t>
    </rPh>
    <rPh sb="23" eb="25">
      <t>シュウケイ</t>
    </rPh>
    <rPh sb="26" eb="29">
      <t>トウキョウト</t>
    </rPh>
    <rPh sb="30" eb="33">
      <t>トウケイヒョウ</t>
    </rPh>
    <rPh sb="33" eb="34">
      <t>ダイ</t>
    </rPh>
    <rPh sb="37" eb="38">
      <t>ヒョウ</t>
    </rPh>
    <phoneticPr fontId="3"/>
  </si>
  <si>
    <t>３　人口集中地区人口</t>
    <rPh sb="2" eb="4">
      <t>ジンコウ</t>
    </rPh>
    <rPh sb="4" eb="6">
      <t>シュウチュウ</t>
    </rPh>
    <rPh sb="6" eb="8">
      <t>チク</t>
    </rPh>
    <rPh sb="8" eb="10">
      <t>ジンコウ</t>
    </rPh>
    <phoneticPr fontId="3"/>
  </si>
  <si>
    <t>人　口</t>
    <rPh sb="0" eb="1">
      <t>ヒト</t>
    </rPh>
    <rPh sb="2" eb="3">
      <t>クチ</t>
    </rPh>
    <phoneticPr fontId="3"/>
  </si>
  <si>
    <t>人口集中地区の</t>
    <rPh sb="0" eb="2">
      <t>ジンコウ</t>
    </rPh>
    <rPh sb="2" eb="4">
      <t>シュウチュウ</t>
    </rPh>
    <rPh sb="4" eb="6">
      <t>チク</t>
    </rPh>
    <phoneticPr fontId="3"/>
  </si>
  <si>
    <t>人口集中地区の割合（％）</t>
    <rPh sb="0" eb="2">
      <t>ジンコウ</t>
    </rPh>
    <rPh sb="2" eb="4">
      <t>シュウチュウ</t>
    </rPh>
    <rPh sb="4" eb="6">
      <t>チク</t>
    </rPh>
    <rPh sb="7" eb="9">
      <t>ワリアイ</t>
    </rPh>
    <phoneticPr fontId="3"/>
  </si>
  <si>
    <t>集中地区</t>
    <rPh sb="0" eb="2">
      <t>シュウチュウ</t>
    </rPh>
    <rPh sb="2" eb="4">
      <t>チク</t>
    </rPh>
    <phoneticPr fontId="3"/>
  </si>
  <si>
    <t>面積（ｋ㎡）</t>
    <rPh sb="0" eb="2">
      <t>メンセキ</t>
    </rPh>
    <phoneticPr fontId="3"/>
  </si>
  <si>
    <t>（人／ｋ㎡）</t>
    <rPh sb="1" eb="2">
      <t>ヒト</t>
    </rPh>
    <phoneticPr fontId="3"/>
  </si>
  <si>
    <t>人口</t>
    <rPh sb="0" eb="2">
      <t>ジンコウ</t>
    </rPh>
    <phoneticPr fontId="3"/>
  </si>
  <si>
    <t>面積</t>
    <rPh sb="0" eb="2">
      <t>メンセキ</t>
    </rPh>
    <phoneticPr fontId="3"/>
  </si>
  <si>
    <t>昭和40年</t>
    <rPh sb="0" eb="2">
      <t>ショウワ</t>
    </rPh>
    <rPh sb="4" eb="5">
      <t>ネン</t>
    </rPh>
    <phoneticPr fontId="3"/>
  </si>
  <si>
    <t>平成 2年</t>
    <rPh sb="0" eb="2">
      <t>ヘイセイ</t>
    </rPh>
    <rPh sb="4" eb="5">
      <t>ネン</t>
    </rPh>
    <phoneticPr fontId="3"/>
  </si>
  <si>
    <t xml:space="preserve"> 　　　　　（注）平成１２年度から面積は、小数点第２位までの表示となった。</t>
    <rPh sb="7" eb="8">
      <t>チュウ</t>
    </rPh>
    <rPh sb="9" eb="11">
      <t>ヘイセイ</t>
    </rPh>
    <rPh sb="13" eb="15">
      <t>ネンド</t>
    </rPh>
    <rPh sb="17" eb="19">
      <t>メンセキ</t>
    </rPh>
    <rPh sb="21" eb="24">
      <t>ショウスウテン</t>
    </rPh>
    <rPh sb="24" eb="25">
      <t>ダイ</t>
    </rPh>
    <rPh sb="26" eb="27">
      <t>イ</t>
    </rPh>
    <rPh sb="30" eb="32">
      <t>ヒョウジ</t>
    </rPh>
    <phoneticPr fontId="3"/>
  </si>
  <si>
    <t>資料：総務省統計局「令和2年国勢調査人口等基本集計（東京都）統計表第1-2表」</t>
    <rPh sb="0" eb="2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1">
      <t>ジンコウトウ</t>
    </rPh>
    <rPh sb="21" eb="23">
      <t>キホン</t>
    </rPh>
    <rPh sb="23" eb="25">
      <t>シュウケイ</t>
    </rPh>
    <rPh sb="26" eb="29">
      <t>トウキョウト</t>
    </rPh>
    <rPh sb="30" eb="33">
      <t>トウケイヒョウ</t>
    </rPh>
    <rPh sb="33" eb="34">
      <t>ダイ</t>
    </rPh>
    <rPh sb="37" eb="38">
      <t>ヒョウ</t>
    </rPh>
    <phoneticPr fontId="3"/>
  </si>
  <si>
    <t>年齢</t>
    <rPh sb="0" eb="1">
      <t>トシ</t>
    </rPh>
    <rPh sb="1" eb="2">
      <t>ヨワイ</t>
    </rPh>
    <phoneticPr fontId="3"/>
  </si>
  <si>
    <t>総   数</t>
    <rPh sb="0" eb="5">
      <t>ソウスウ</t>
    </rPh>
    <phoneticPr fontId="3"/>
  </si>
  <si>
    <t>年齢</t>
    <rPh sb="0" eb="2">
      <t>ネンレイ</t>
    </rPh>
    <phoneticPr fontId="3"/>
  </si>
  <si>
    <t>総数</t>
    <rPh sb="0" eb="2">
      <t>ソウスウ</t>
    </rPh>
    <phoneticPr fontId="3"/>
  </si>
  <si>
    <t>総    数</t>
    <rPh sb="0" eb="6">
      <t>ソウスウ</t>
    </rPh>
    <phoneticPr fontId="3"/>
  </si>
  <si>
    <t>0～4歳</t>
    <rPh sb="2" eb="4">
      <t>４サイ</t>
    </rPh>
    <phoneticPr fontId="3"/>
  </si>
  <si>
    <t>40～44歳</t>
    <rPh sb="5" eb="6">
      <t>サイ</t>
    </rPh>
    <phoneticPr fontId="3"/>
  </si>
  <si>
    <t>80～84歳</t>
    <rPh sb="5" eb="6">
      <t>サイ</t>
    </rPh>
    <phoneticPr fontId="3"/>
  </si>
  <si>
    <t>5～9歳</t>
    <rPh sb="3" eb="4">
      <t>サイ</t>
    </rPh>
    <phoneticPr fontId="3"/>
  </si>
  <si>
    <t>45～49歳</t>
    <rPh sb="5" eb="6">
      <t>サイ</t>
    </rPh>
    <phoneticPr fontId="3"/>
  </si>
  <si>
    <t>85～89歳</t>
    <rPh sb="5" eb="6">
      <t>サイ</t>
    </rPh>
    <phoneticPr fontId="3"/>
  </si>
  <si>
    <t>10～14歳</t>
    <rPh sb="5" eb="6">
      <t>サイ</t>
    </rPh>
    <phoneticPr fontId="3"/>
  </si>
  <si>
    <t>50～54歳</t>
    <rPh sb="5" eb="6">
      <t>サイ</t>
    </rPh>
    <phoneticPr fontId="3"/>
  </si>
  <si>
    <t>90～94歳</t>
    <rPh sb="5" eb="6">
      <t>サイ</t>
    </rPh>
    <phoneticPr fontId="3"/>
  </si>
  <si>
    <t>15～19歳</t>
    <rPh sb="5" eb="6">
      <t>サイ</t>
    </rPh>
    <phoneticPr fontId="3"/>
  </si>
  <si>
    <t>55～59歳</t>
    <rPh sb="5" eb="6">
      <t>サイ</t>
    </rPh>
    <phoneticPr fontId="3"/>
  </si>
  <si>
    <t>95～99歳</t>
    <rPh sb="5" eb="6">
      <t>サイ</t>
    </rPh>
    <phoneticPr fontId="3"/>
  </si>
  <si>
    <t>20～24歳</t>
    <rPh sb="5" eb="6">
      <t>サイ</t>
    </rPh>
    <phoneticPr fontId="3"/>
  </si>
  <si>
    <t>60～64歳</t>
    <rPh sb="5" eb="6">
      <t>サイ</t>
    </rPh>
    <phoneticPr fontId="3"/>
  </si>
  <si>
    <t>100歳以上</t>
    <rPh sb="0" eb="4">
      <t>１００サイ</t>
    </rPh>
    <rPh sb="4" eb="6">
      <t>イジョウ</t>
    </rPh>
    <phoneticPr fontId="3"/>
  </si>
  <si>
    <t>不詳</t>
    <rPh sb="0" eb="2">
      <t>フショウ</t>
    </rPh>
    <phoneticPr fontId="3"/>
  </si>
  <si>
    <t>（再掲）</t>
    <rPh sb="1" eb="3">
      <t>サイケイ</t>
    </rPh>
    <phoneticPr fontId="3"/>
  </si>
  <si>
    <t>15歳未満</t>
    <phoneticPr fontId="9"/>
  </si>
  <si>
    <t>15～64歳</t>
    <phoneticPr fontId="9"/>
  </si>
  <si>
    <t>25～29歳</t>
    <rPh sb="5" eb="6">
      <t>サイ</t>
    </rPh>
    <phoneticPr fontId="3"/>
  </si>
  <si>
    <t>65～69歳</t>
    <rPh sb="5" eb="6">
      <t>サイ</t>
    </rPh>
    <phoneticPr fontId="3"/>
  </si>
  <si>
    <t>65歳以上</t>
    <phoneticPr fontId="9"/>
  </si>
  <si>
    <t>75歳以上</t>
    <phoneticPr fontId="9"/>
  </si>
  <si>
    <t>85歳以上</t>
    <phoneticPr fontId="9"/>
  </si>
  <si>
    <t>年齢別割合</t>
    <rPh sb="0" eb="2">
      <t>ネンレイ</t>
    </rPh>
    <rPh sb="2" eb="3">
      <t>ベツ</t>
    </rPh>
    <rPh sb="3" eb="5">
      <t>ワリアイ</t>
    </rPh>
    <phoneticPr fontId="3"/>
  </si>
  <si>
    <t>30～34</t>
    <phoneticPr fontId="3"/>
  </si>
  <si>
    <t>70～74歳</t>
    <rPh sb="5" eb="6">
      <t>サイ</t>
    </rPh>
    <phoneticPr fontId="3"/>
  </si>
  <si>
    <t>平均年齢</t>
    <rPh sb="0" eb="1">
      <t>ヒラ</t>
    </rPh>
    <rPh sb="1" eb="2">
      <t>ヒトシ</t>
    </rPh>
    <rPh sb="2" eb="3">
      <t>ネン</t>
    </rPh>
    <rPh sb="3" eb="4">
      <t>ヨワイ</t>
    </rPh>
    <phoneticPr fontId="3"/>
  </si>
  <si>
    <t>35～39</t>
    <phoneticPr fontId="3"/>
  </si>
  <si>
    <t>75～79歳</t>
    <rPh sb="5" eb="6">
      <t>サイ</t>
    </rPh>
    <phoneticPr fontId="3"/>
  </si>
  <si>
    <t>年齢中位数</t>
    <rPh sb="0" eb="2">
      <t>ネンレイ</t>
    </rPh>
    <rPh sb="2" eb="4">
      <t>チュウイ</t>
    </rPh>
    <rPh sb="4" eb="5">
      <t>スウ</t>
    </rPh>
    <phoneticPr fontId="3"/>
  </si>
  <si>
    <t>資料：総務省総務局「令和2年国勢調査人口等基本集計（東京都）統計表第2-5表」</t>
    <rPh sb="0" eb="2">
      <t>シリョウ</t>
    </rPh>
    <rPh sb="10" eb="12">
      <t>レイワ</t>
    </rPh>
    <phoneticPr fontId="3"/>
  </si>
  <si>
    <t>５　東京都の国勢調査人口</t>
    <rPh sb="2" eb="5">
      <t>トウキョウト</t>
    </rPh>
    <rPh sb="6" eb="8">
      <t>コクセイ</t>
    </rPh>
    <rPh sb="8" eb="10">
      <t>チョウサ</t>
    </rPh>
    <rPh sb="10" eb="12">
      <t>ジンコウ</t>
    </rPh>
    <phoneticPr fontId="3"/>
  </si>
  <si>
    <t>令和2年国勢調査人口</t>
    <rPh sb="0" eb="2">
      <t>レイワ</t>
    </rPh>
    <rPh sb="3" eb="4">
      <t>ネン</t>
    </rPh>
    <rPh sb="4" eb="6">
      <t>コクセイ</t>
    </rPh>
    <rPh sb="6" eb="8">
      <t>チョウサ</t>
    </rPh>
    <rPh sb="8" eb="9">
      <t>ヒト</t>
    </rPh>
    <rPh sb="9" eb="10">
      <t>クチ</t>
    </rPh>
    <phoneticPr fontId="9"/>
  </si>
  <si>
    <t>平成27年国勢調査人口</t>
    <rPh sb="0" eb="2">
      <t>ヘイセイ</t>
    </rPh>
    <rPh sb="4" eb="5">
      <t>ネン</t>
    </rPh>
    <rPh sb="5" eb="7">
      <t>コクセイ</t>
    </rPh>
    <rPh sb="7" eb="9">
      <t>チョウサ</t>
    </rPh>
    <rPh sb="9" eb="11">
      <t>ジンコウ</t>
    </rPh>
    <phoneticPr fontId="3"/>
  </si>
  <si>
    <t>平成27年から令和2年の増減</t>
    <rPh sb="0" eb="2">
      <t>ヘイセイ</t>
    </rPh>
    <rPh sb="4" eb="5">
      <t>ネン</t>
    </rPh>
    <rPh sb="7" eb="9">
      <t>レイワ</t>
    </rPh>
    <rPh sb="10" eb="11">
      <t>ネン</t>
    </rPh>
    <rPh sb="12" eb="14">
      <t>ゾウゲン</t>
    </rPh>
    <phoneticPr fontId="3"/>
  </si>
  <si>
    <t>１世帯当り</t>
    <rPh sb="1" eb="3">
      <t>セタイ</t>
    </rPh>
    <rPh sb="3" eb="4">
      <t>アタ</t>
    </rPh>
    <phoneticPr fontId="3"/>
  </si>
  <si>
    <t>総　　　数</t>
    <phoneticPr fontId="9"/>
  </si>
  <si>
    <t>男</t>
  </si>
  <si>
    <t>女</t>
  </si>
  <si>
    <t>増減数</t>
    <rPh sb="0" eb="2">
      <t>ゾウゲン</t>
    </rPh>
    <rPh sb="2" eb="3">
      <t>スウ</t>
    </rPh>
    <phoneticPr fontId="3"/>
  </si>
  <si>
    <t>増減率(%)</t>
    <rPh sb="0" eb="2">
      <t>ゾウゲン</t>
    </rPh>
    <rPh sb="2" eb="3">
      <t>リツ</t>
    </rPh>
    <phoneticPr fontId="3"/>
  </si>
  <si>
    <t>世帯数</t>
    <rPh sb="0" eb="3">
      <t>セタイスウ</t>
    </rPh>
    <phoneticPr fontId="9"/>
  </si>
  <si>
    <t>人　　員</t>
    <rPh sb="0" eb="1">
      <t>ヒト</t>
    </rPh>
    <rPh sb="3" eb="4">
      <t>イン</t>
    </rPh>
    <phoneticPr fontId="3"/>
  </si>
  <si>
    <t>東京都</t>
    <phoneticPr fontId="9"/>
  </si>
  <si>
    <t>区部</t>
    <rPh sb="0" eb="1">
      <t>ク</t>
    </rPh>
    <rPh sb="1" eb="2">
      <t>ブ</t>
    </rPh>
    <phoneticPr fontId="9"/>
  </si>
  <si>
    <t>千代田区　　　</t>
    <phoneticPr fontId="9"/>
  </si>
  <si>
    <t>中央区　　　　</t>
    <phoneticPr fontId="9"/>
  </si>
  <si>
    <t>港区　　　　　</t>
    <phoneticPr fontId="9"/>
  </si>
  <si>
    <t>新宿区　　　　</t>
    <phoneticPr fontId="9"/>
  </si>
  <si>
    <t>文京区　　　　</t>
    <phoneticPr fontId="9"/>
  </si>
  <si>
    <t>台東区　　　　</t>
    <phoneticPr fontId="9"/>
  </si>
  <si>
    <t>墨田区　　　　</t>
    <phoneticPr fontId="9"/>
  </si>
  <si>
    <t>江東区　　　　</t>
    <phoneticPr fontId="9"/>
  </si>
  <si>
    <t>品川区　　　　</t>
    <phoneticPr fontId="9"/>
  </si>
  <si>
    <t>目黒区　　　　</t>
    <phoneticPr fontId="9"/>
  </si>
  <si>
    <t>大田区　　　　</t>
    <phoneticPr fontId="9"/>
  </si>
  <si>
    <t>世田谷区　　　</t>
    <phoneticPr fontId="9"/>
  </si>
  <si>
    <t>渋谷区　　　　</t>
    <phoneticPr fontId="9"/>
  </si>
  <si>
    <t>中野区　　　　</t>
    <phoneticPr fontId="9"/>
  </si>
  <si>
    <t>杉並区　　　　</t>
    <phoneticPr fontId="9"/>
  </si>
  <si>
    <t>豊島区　　　　</t>
    <phoneticPr fontId="9"/>
  </si>
  <si>
    <t>北区　　　　　</t>
    <phoneticPr fontId="9"/>
  </si>
  <si>
    <t>荒川区　　　　</t>
    <phoneticPr fontId="9"/>
  </si>
  <si>
    <t>板橋区　　　　</t>
    <phoneticPr fontId="9"/>
  </si>
  <si>
    <t>練馬区　　　　</t>
    <phoneticPr fontId="9"/>
  </si>
  <si>
    <t>足立区　　　　</t>
    <phoneticPr fontId="9"/>
  </si>
  <si>
    <t>葛飾区　　　　</t>
    <phoneticPr fontId="9"/>
  </si>
  <si>
    <t>江戸川区　　　</t>
    <phoneticPr fontId="9"/>
  </si>
  <si>
    <t>市部</t>
    <phoneticPr fontId="9"/>
  </si>
  <si>
    <t>八王子市　　　</t>
    <phoneticPr fontId="9"/>
  </si>
  <si>
    <t>立川市　　　　</t>
    <phoneticPr fontId="9"/>
  </si>
  <si>
    <t>武蔵野市　　　</t>
    <phoneticPr fontId="9"/>
  </si>
  <si>
    <t>三鷹市　　　　</t>
    <phoneticPr fontId="9"/>
  </si>
  <si>
    <t>青梅市　　　　</t>
    <phoneticPr fontId="9"/>
  </si>
  <si>
    <t>府中市　　　　</t>
    <phoneticPr fontId="9"/>
  </si>
  <si>
    <t>昭島市　　　　</t>
    <phoneticPr fontId="9"/>
  </si>
  <si>
    <t>調布市　　　　</t>
    <phoneticPr fontId="9"/>
  </si>
  <si>
    <t>町田市　　　　</t>
    <phoneticPr fontId="9"/>
  </si>
  <si>
    <t>小金井市　　　</t>
    <phoneticPr fontId="9"/>
  </si>
  <si>
    <t>小平市　　　　</t>
    <phoneticPr fontId="9"/>
  </si>
  <si>
    <t>日野市　　　　</t>
    <phoneticPr fontId="9"/>
  </si>
  <si>
    <t>東村山市　　　</t>
    <phoneticPr fontId="9"/>
  </si>
  <si>
    <t>国分寺市　　　</t>
    <phoneticPr fontId="9"/>
  </si>
  <si>
    <t>国立市　　　　</t>
    <phoneticPr fontId="9"/>
  </si>
  <si>
    <t>福生市　　　　</t>
    <phoneticPr fontId="9"/>
  </si>
  <si>
    <t>狛江市　　　　</t>
    <phoneticPr fontId="9"/>
  </si>
  <si>
    <t>東大和市　　　</t>
    <phoneticPr fontId="9"/>
  </si>
  <si>
    <t>清瀬市　　　　</t>
    <phoneticPr fontId="9"/>
  </si>
  <si>
    <t>東久留米市　　</t>
    <phoneticPr fontId="9"/>
  </si>
  <si>
    <t>武蔵村山市　　</t>
    <phoneticPr fontId="9"/>
  </si>
  <si>
    <t>多摩市　　　　</t>
    <phoneticPr fontId="9"/>
  </si>
  <si>
    <t>稲城市　　　　</t>
    <phoneticPr fontId="9"/>
  </si>
  <si>
    <t>羽村市　　　　</t>
    <phoneticPr fontId="9"/>
  </si>
  <si>
    <t>あきる野市　　</t>
    <phoneticPr fontId="9"/>
  </si>
  <si>
    <t>西 東 京 市</t>
    <rPh sb="0" eb="1">
      <t>ニシ</t>
    </rPh>
    <rPh sb="2" eb="3">
      <t>ヒガシ</t>
    </rPh>
    <rPh sb="4" eb="5">
      <t>キョウ</t>
    </rPh>
    <rPh sb="6" eb="7">
      <t>シ</t>
    </rPh>
    <phoneticPr fontId="3"/>
  </si>
  <si>
    <t>郡部</t>
    <phoneticPr fontId="9"/>
  </si>
  <si>
    <t>島部</t>
    <rPh sb="0" eb="1">
      <t>シマ</t>
    </rPh>
    <rPh sb="1" eb="2">
      <t>ブ</t>
    </rPh>
    <phoneticPr fontId="3"/>
  </si>
  <si>
    <t>資料：総務省統計局「令和2年国勢調査人口等基本集計(東京都）統計表第1-1表」</t>
    <rPh sb="0" eb="2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1">
      <t>ジンコウトウ</t>
    </rPh>
    <rPh sb="21" eb="23">
      <t>キホン</t>
    </rPh>
    <rPh sb="23" eb="25">
      <t>シュウケイ</t>
    </rPh>
    <rPh sb="26" eb="29">
      <t>トウキョウト</t>
    </rPh>
    <rPh sb="30" eb="32">
      <t>トウケイ</t>
    </rPh>
    <rPh sb="32" eb="33">
      <t>ヒョウ</t>
    </rPh>
    <rPh sb="33" eb="34">
      <t>ダイ</t>
    </rPh>
    <rPh sb="37" eb="38">
      <t>ヒョウ</t>
    </rPh>
    <phoneticPr fontId="3"/>
  </si>
  <si>
    <t>６　配偶関係・年齢・男女別・15歳以上人口</t>
    <rPh sb="2" eb="4">
      <t>ハイグウ</t>
    </rPh>
    <rPh sb="4" eb="6">
      <t>カンケイ</t>
    </rPh>
    <rPh sb="7" eb="9">
      <t>ネンレイ</t>
    </rPh>
    <rPh sb="10" eb="12">
      <t>ダンジョ</t>
    </rPh>
    <rPh sb="12" eb="13">
      <t>ベツ</t>
    </rPh>
    <rPh sb="14" eb="17">
      <t>１５サイ</t>
    </rPh>
    <rPh sb="17" eb="19">
      <t>イジョウ</t>
    </rPh>
    <rPh sb="19" eb="21">
      <t>ジンコウ</t>
    </rPh>
    <phoneticPr fontId="3"/>
  </si>
  <si>
    <t>（5歳階級）</t>
    <rPh sb="1" eb="3">
      <t>５サイ</t>
    </rPh>
    <rPh sb="3" eb="5">
      <t>カイキュウ</t>
    </rPh>
    <phoneticPr fontId="3"/>
  </si>
  <si>
    <t>未婚</t>
    <rPh sb="0" eb="2">
      <t>ミコン</t>
    </rPh>
    <phoneticPr fontId="3"/>
  </si>
  <si>
    <t>有配偶</t>
    <rPh sb="0" eb="1">
      <t>ユウ</t>
    </rPh>
    <rPh sb="1" eb="3">
      <t>ハイグウ</t>
    </rPh>
    <phoneticPr fontId="3"/>
  </si>
  <si>
    <t>死別</t>
    <rPh sb="0" eb="2">
      <t>シベツ</t>
    </rPh>
    <phoneticPr fontId="3"/>
  </si>
  <si>
    <t>離別</t>
    <rPh sb="0" eb="2">
      <t>リベツ</t>
    </rPh>
    <phoneticPr fontId="3"/>
  </si>
  <si>
    <t>15～19歳</t>
    <rPh sb="3" eb="6">
      <t>１９サイ</t>
    </rPh>
    <phoneticPr fontId="3"/>
  </si>
  <si>
    <t>-</t>
  </si>
  <si>
    <t>20～24</t>
    <phoneticPr fontId="3"/>
  </si>
  <si>
    <t>25～29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</si>
  <si>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</si>
  <si>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</si>
  <si>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</si>
  <si>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</si>
  <si>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</si>
  <si>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</si>
  <si>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</si>
  <si>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</si>
  <si>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</si>
  <si>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rPh sb="0" eb="2">
      <t>８５サイ</t>
    </rPh>
    <phoneticPr fontId="3"/>
  </si>
  <si>
    <t>90～94</t>
    <phoneticPr fontId="3"/>
  </si>
  <si>
    <t>95～99</t>
    <phoneticPr fontId="3"/>
  </si>
  <si>
    <t>　　　　　(注）年齢不詳を除いているため人口総数と一致しない。</t>
    <rPh sb="6" eb="7">
      <t>チュウ</t>
    </rPh>
    <rPh sb="8" eb="10">
      <t>ネンレイ</t>
    </rPh>
    <rPh sb="10" eb="12">
      <t>フショウ</t>
    </rPh>
    <rPh sb="13" eb="14">
      <t>ノゾ</t>
    </rPh>
    <rPh sb="20" eb="22">
      <t>ジンコウ</t>
    </rPh>
    <rPh sb="22" eb="24">
      <t>ソウスウ</t>
    </rPh>
    <rPh sb="25" eb="27">
      <t>イッチ</t>
    </rPh>
    <phoneticPr fontId="3"/>
  </si>
  <si>
    <t>資料：総務省統計局「令和2年国勢調査人口等基本集計（東京都）統計表第4-3表」</t>
    <rPh sb="0" eb="3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1">
      <t>ジンコウトウ</t>
    </rPh>
    <rPh sb="21" eb="23">
      <t>キホン</t>
    </rPh>
    <rPh sb="23" eb="25">
      <t>シュウケイ</t>
    </rPh>
    <rPh sb="26" eb="29">
      <t>トウキョウト</t>
    </rPh>
    <rPh sb="30" eb="34">
      <t>トウケイヒョウダイ</t>
    </rPh>
    <rPh sb="37" eb="38">
      <t>ヒョウ</t>
    </rPh>
    <phoneticPr fontId="3"/>
  </si>
  <si>
    <t>７　世帯人員別一般世帯数・世帯人員</t>
    <rPh sb="2" eb="4">
      <t>セタイ</t>
    </rPh>
    <rPh sb="4" eb="6">
      <t>ジンイン</t>
    </rPh>
    <rPh sb="6" eb="7">
      <t>ベツ</t>
    </rPh>
    <rPh sb="7" eb="9">
      <t>イッパン</t>
    </rPh>
    <rPh sb="9" eb="12">
      <t>セタイスウ</t>
    </rPh>
    <rPh sb="13" eb="15">
      <t>セタイ</t>
    </rPh>
    <rPh sb="15" eb="17">
      <t>ジンイン</t>
    </rPh>
    <phoneticPr fontId="3"/>
  </si>
  <si>
    <t>一般世帯数総数</t>
    <rPh sb="0" eb="2">
      <t>イッパン</t>
    </rPh>
    <rPh sb="2" eb="5">
      <t>セタイスウ</t>
    </rPh>
    <rPh sb="5" eb="7">
      <t>ソウスウ</t>
    </rPh>
    <phoneticPr fontId="3"/>
  </si>
  <si>
    <t>世　　　　　　　　　　帯　　　　　　　　　　人　　　　　　　　　　員</t>
    <rPh sb="0" eb="12">
      <t>セタイ</t>
    </rPh>
    <rPh sb="22" eb="34">
      <t>ジンイン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</si>
  <si>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</si>
  <si>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一般世帯
1世帯当り人員</t>
    <rPh sb="6" eb="8">
      <t>セタイ</t>
    </rPh>
    <rPh sb="8" eb="9">
      <t>アタ</t>
    </rPh>
    <rPh sb="10" eb="11">
      <t>ジン</t>
    </rPh>
    <rPh sb="11" eb="12">
      <t>イン</t>
    </rPh>
    <phoneticPr fontId="3"/>
  </si>
  <si>
    <t>（再掲）間借・下宿など単身者</t>
    <rPh sb="1" eb="3">
      <t>サイケイ</t>
    </rPh>
    <rPh sb="4" eb="5">
      <t>マ</t>
    </rPh>
    <rPh sb="5" eb="6">
      <t>シャク</t>
    </rPh>
    <rPh sb="7" eb="9">
      <t>ゲシュク</t>
    </rPh>
    <rPh sb="11" eb="14">
      <t>タンシンシャ</t>
    </rPh>
    <phoneticPr fontId="3"/>
  </si>
  <si>
    <t>（再掲）会社など独身寮の単身者</t>
    <rPh sb="1" eb="3">
      <t>サイケイ</t>
    </rPh>
    <rPh sb="4" eb="6">
      <t>カイシャ</t>
    </rPh>
    <rPh sb="8" eb="10">
      <t>ドクシン</t>
    </rPh>
    <rPh sb="10" eb="11">
      <t>リョウ</t>
    </rPh>
    <rPh sb="12" eb="15">
      <t>タンシンシャ</t>
    </rPh>
    <phoneticPr fontId="3"/>
  </si>
  <si>
    <t>1人</t>
    <rPh sb="1" eb="2">
      <t>ニン</t>
    </rPh>
    <phoneticPr fontId="3"/>
  </si>
  <si>
    <t>2人</t>
    <rPh sb="1" eb="2">
      <t>ニン</t>
    </rPh>
    <phoneticPr fontId="3"/>
  </si>
  <si>
    <t>3人</t>
    <rPh sb="1" eb="2">
      <t>ニン</t>
    </rPh>
    <phoneticPr fontId="3"/>
  </si>
  <si>
    <t>4人</t>
    <rPh sb="1" eb="2">
      <t>ニン</t>
    </rPh>
    <phoneticPr fontId="3"/>
  </si>
  <si>
    <t>5人</t>
    <rPh sb="1" eb="2">
      <t>ニン</t>
    </rPh>
    <phoneticPr fontId="3"/>
  </si>
  <si>
    <t>6人</t>
    <rPh sb="1" eb="2">
      <t>ニン</t>
    </rPh>
    <phoneticPr fontId="3"/>
  </si>
  <si>
    <t>7人</t>
    <rPh sb="1" eb="2">
      <t>ニン</t>
    </rPh>
    <phoneticPr fontId="3"/>
  </si>
  <si>
    <t>8人</t>
    <rPh sb="1" eb="2">
      <t>ニン</t>
    </rPh>
    <phoneticPr fontId="3"/>
  </si>
  <si>
    <t>9人</t>
    <rPh sb="1" eb="2">
      <t>ニン</t>
    </rPh>
    <phoneticPr fontId="3"/>
  </si>
  <si>
    <t>10人以上</t>
    <rPh sb="2" eb="5">
      <t>ニンイジョウ</t>
    </rPh>
    <phoneticPr fontId="3"/>
  </si>
  <si>
    <t>平成12年</t>
    <rPh sb="0" eb="2">
      <t>ヘイセイ</t>
    </rPh>
    <rPh sb="4" eb="5">
      <t>ネン</t>
    </rPh>
    <phoneticPr fontId="3"/>
  </si>
  <si>
    <t>資料：総務省統計局「令和2年国勢調査人口等集計結果（東京都）統計表6-3表」</t>
    <rPh sb="0" eb="3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1">
      <t>ジンコウトウ</t>
    </rPh>
    <rPh sb="21" eb="23">
      <t>シュウケイ</t>
    </rPh>
    <rPh sb="23" eb="25">
      <t>ケッカ</t>
    </rPh>
    <rPh sb="26" eb="29">
      <t>トウキョウト</t>
    </rPh>
    <rPh sb="30" eb="33">
      <t>トウケイヒョウ</t>
    </rPh>
    <rPh sb="36" eb="37">
      <t>ヒョウ</t>
    </rPh>
    <phoneticPr fontId="3"/>
  </si>
  <si>
    <t>８　施設等の世帯の種類、世帯数、世帯人員</t>
    <rPh sb="2" eb="4">
      <t>シセツ</t>
    </rPh>
    <rPh sb="4" eb="5">
      <t>トウ</t>
    </rPh>
    <rPh sb="6" eb="8">
      <t>セタイ</t>
    </rPh>
    <rPh sb="9" eb="11">
      <t>シュルイ</t>
    </rPh>
    <rPh sb="12" eb="15">
      <t>セタイスウ</t>
    </rPh>
    <rPh sb="16" eb="18">
      <t>セタイ</t>
    </rPh>
    <rPh sb="18" eb="20">
      <t>ジンイン</t>
    </rPh>
    <phoneticPr fontId="3"/>
  </si>
  <si>
    <t>施設等の世帯の種類</t>
    <rPh sb="0" eb="2">
      <t>シセツ</t>
    </rPh>
    <rPh sb="2" eb="3">
      <t>トウ</t>
    </rPh>
    <rPh sb="4" eb="6">
      <t>セタイ</t>
    </rPh>
    <rPh sb="7" eb="9">
      <t>シュルイ</t>
    </rPh>
    <phoneticPr fontId="3"/>
  </si>
  <si>
    <t>平成27年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</si>
  <si>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</si>
  <si>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</si>
  <si>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平成12年</t>
    <rPh sb="0" eb="5">
      <t>ヘイセイ１２ネン</t>
    </rPh>
    <phoneticPr fontId="3"/>
  </si>
  <si>
    <t>世帯数</t>
    <rPh sb="0" eb="2">
      <t>セタイ</t>
    </rPh>
    <rPh sb="2" eb="3">
      <t>スウ</t>
    </rPh>
    <phoneticPr fontId="3"/>
  </si>
  <si>
    <t>世帯人員</t>
    <rPh sb="0" eb="2">
      <t>セタイ</t>
    </rPh>
    <rPh sb="2" eb="4">
      <t>ジンイン</t>
    </rPh>
    <phoneticPr fontId="3"/>
  </si>
  <si>
    <t>総　　　　　数</t>
    <rPh sb="0" eb="7">
      <t>ソウスウ</t>
    </rPh>
    <phoneticPr fontId="3"/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</si>
  <si>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3"/>
  </si>
  <si>
    <t>病院・寮養所の入院者</t>
    <rPh sb="0" eb="2">
      <t>ビョウイン</t>
    </rPh>
    <rPh sb="3" eb="4">
      <t>リョウ</t>
    </rPh>
    <rPh sb="4" eb="5">
      <t>ヨウ</t>
    </rPh>
    <rPh sb="5" eb="6">
      <t>ショ</t>
    </rPh>
    <rPh sb="7" eb="9">
      <t>ニュウイン</t>
    </rPh>
    <rPh sb="9" eb="10">
      <t>シャ</t>
    </rPh>
    <phoneticPr fontId="3"/>
  </si>
  <si>
    <t>社会施設の入院者</t>
    <rPh sb="0" eb="2">
      <t>シャカイ</t>
    </rPh>
    <rPh sb="2" eb="4">
      <t>シセツ</t>
    </rPh>
    <rPh sb="5" eb="7">
      <t>ニュウイン</t>
    </rPh>
    <rPh sb="7" eb="8">
      <t>シャ</t>
    </rPh>
    <phoneticPr fontId="3"/>
  </si>
  <si>
    <t>自衛隊営舎内居住者</t>
    <rPh sb="0" eb="3">
      <t>ジエイタイ</t>
    </rPh>
    <rPh sb="3" eb="5">
      <t>エイシャ</t>
    </rPh>
    <rPh sb="5" eb="6">
      <t>ナイ</t>
    </rPh>
    <rPh sb="6" eb="9">
      <t>キョジュウシャ</t>
    </rPh>
    <phoneticPr fontId="3"/>
  </si>
  <si>
    <t>その他</t>
    <rPh sb="0" eb="3">
      <t>ソノタ</t>
    </rPh>
    <phoneticPr fontId="3"/>
  </si>
  <si>
    <t>-</t>
    <phoneticPr fontId="3"/>
  </si>
  <si>
    <t>　　　　資料：総務省統計局「令和2年国勢調査人口等基本集計（東京都）統計表第6-1表」</t>
    <rPh sb="4" eb="7">
      <t>シリョウ</t>
    </rPh>
    <rPh sb="7" eb="10">
      <t>ソウムショウ</t>
    </rPh>
    <rPh sb="10" eb="13">
      <t>トウケイキョク</t>
    </rPh>
    <rPh sb="14" eb="16">
      <t>レイワ</t>
    </rPh>
    <rPh sb="17" eb="18">
      <t>ネン</t>
    </rPh>
    <rPh sb="18" eb="20">
      <t>コクセイ</t>
    </rPh>
    <rPh sb="20" eb="22">
      <t>チョウサ</t>
    </rPh>
    <rPh sb="22" eb="24">
      <t>ジンコウ</t>
    </rPh>
    <rPh sb="24" eb="25">
      <t>トウ</t>
    </rPh>
    <rPh sb="25" eb="27">
      <t>キホン</t>
    </rPh>
    <rPh sb="27" eb="29">
      <t>シュウケイ</t>
    </rPh>
    <rPh sb="30" eb="33">
      <t>トウキョウト</t>
    </rPh>
    <rPh sb="34" eb="37">
      <t>トウケイヒョウ</t>
    </rPh>
    <rPh sb="37" eb="38">
      <t>ダイ</t>
    </rPh>
    <rPh sb="41" eb="42">
      <t>ヒョウ</t>
    </rPh>
    <phoneticPr fontId="3"/>
  </si>
  <si>
    <t>　　　　総務省統計局「令和2年国勢調査人口等基本集計（東京都）統計表第6-2表」</t>
    <rPh sb="4" eb="7">
      <t>ソウムショウ</t>
    </rPh>
    <rPh sb="7" eb="10">
      <t>トウケイキョク</t>
    </rPh>
    <rPh sb="11" eb="13">
      <t>レイワ</t>
    </rPh>
    <rPh sb="14" eb="15">
      <t>ネン</t>
    </rPh>
    <rPh sb="15" eb="17">
      <t>コクセイ</t>
    </rPh>
    <rPh sb="17" eb="19">
      <t>チョウサ</t>
    </rPh>
    <rPh sb="19" eb="21">
      <t>ジンコウ</t>
    </rPh>
    <rPh sb="21" eb="22">
      <t>トウ</t>
    </rPh>
    <rPh sb="22" eb="24">
      <t>キホン</t>
    </rPh>
    <rPh sb="24" eb="26">
      <t>シュウケイ</t>
    </rPh>
    <rPh sb="27" eb="30">
      <t>トウキョウト</t>
    </rPh>
    <rPh sb="31" eb="34">
      <t>トウケイヒョウ</t>
    </rPh>
    <rPh sb="34" eb="35">
      <t>ダイ</t>
    </rPh>
    <rPh sb="38" eb="39">
      <t>ヒョウ</t>
    </rPh>
    <phoneticPr fontId="3"/>
  </si>
  <si>
    <t>９　国籍・男女別外国人数</t>
    <rPh sb="2" eb="4">
      <t>コクセキ</t>
    </rPh>
    <rPh sb="5" eb="7">
      <t>ダンジョ</t>
    </rPh>
    <rPh sb="7" eb="8">
      <t>ベツ</t>
    </rPh>
    <rPh sb="8" eb="10">
      <t>ガイコク</t>
    </rPh>
    <rPh sb="10" eb="11">
      <t>ジン</t>
    </rPh>
    <rPh sb="11" eb="12">
      <t>スウ</t>
    </rPh>
    <phoneticPr fontId="3"/>
  </si>
  <si>
    <t>男　女</t>
    <rPh sb="0" eb="3">
      <t>ダンジョ</t>
    </rPh>
    <phoneticPr fontId="3"/>
  </si>
  <si>
    <t>総　数</t>
    <phoneticPr fontId="3"/>
  </si>
  <si>
    <t>韓国，朝鮮</t>
  </si>
  <si>
    <t>中　国</t>
    <phoneticPr fontId="3"/>
  </si>
  <si>
    <t>フィリピン</t>
  </si>
  <si>
    <t>タ　イ</t>
    <phoneticPr fontId="3"/>
  </si>
  <si>
    <t>インドネシア</t>
  </si>
  <si>
    <t>ベトナム</t>
  </si>
  <si>
    <t>インド</t>
  </si>
  <si>
    <t>ネパール</t>
    <phoneticPr fontId="3"/>
  </si>
  <si>
    <t>イギリス</t>
  </si>
  <si>
    <t>アメリカ</t>
  </si>
  <si>
    <t>ブラジル</t>
  </si>
  <si>
    <t>ペルー</t>
  </si>
  <si>
    <t>その他</t>
    <phoneticPr fontId="3"/>
  </si>
  <si>
    <t>男</t>
    <rPh sb="0" eb="1">
      <t>ダンジョ</t>
    </rPh>
    <phoneticPr fontId="3"/>
  </si>
  <si>
    <t>（注）「その他」には無国籍及び国名「不詳」を含む。</t>
    <rPh sb="1" eb="2">
      <t>チュウ</t>
    </rPh>
    <rPh sb="6" eb="7">
      <t>タ</t>
    </rPh>
    <rPh sb="10" eb="13">
      <t>ムコクセキ</t>
    </rPh>
    <rPh sb="13" eb="14">
      <t>オヨ</t>
    </rPh>
    <rPh sb="15" eb="16">
      <t>クニ</t>
    </rPh>
    <rPh sb="16" eb="17">
      <t>メイ</t>
    </rPh>
    <rPh sb="18" eb="20">
      <t>フショウ</t>
    </rPh>
    <rPh sb="22" eb="23">
      <t>フク</t>
    </rPh>
    <phoneticPr fontId="3"/>
  </si>
  <si>
    <r>
      <t>　　　</t>
    </r>
    <r>
      <rPr>
        <sz val="11"/>
        <rFont val="ＭＳ Ｐ明朝"/>
        <family val="1"/>
        <charset val="128"/>
      </rPr>
      <t>　資料：総務省統計局「令和2年国勢調査人口等基本集計（東京都）統計表第44-1表」</t>
    </r>
    <rPh sb="4" eb="7">
      <t>シリョウ</t>
    </rPh>
    <rPh sb="7" eb="10">
      <t>ソウムショウ</t>
    </rPh>
    <rPh sb="10" eb="13">
      <t>トウケイキョク</t>
    </rPh>
    <rPh sb="14" eb="16">
      <t>レイワ</t>
    </rPh>
    <rPh sb="17" eb="18">
      <t>ネン</t>
    </rPh>
    <rPh sb="18" eb="20">
      <t>コクセイ</t>
    </rPh>
    <rPh sb="20" eb="22">
      <t>チョウサ</t>
    </rPh>
    <rPh sb="22" eb="24">
      <t>ジンコウ</t>
    </rPh>
    <rPh sb="24" eb="25">
      <t>トウ</t>
    </rPh>
    <rPh sb="25" eb="27">
      <t>キホン</t>
    </rPh>
    <rPh sb="27" eb="29">
      <t>シュウケイ</t>
    </rPh>
    <rPh sb="30" eb="33">
      <t>トウキョウト</t>
    </rPh>
    <rPh sb="34" eb="37">
      <t>トウケイヒョウ</t>
    </rPh>
    <rPh sb="37" eb="38">
      <t>ダイ</t>
    </rPh>
    <rPh sb="42" eb="43">
      <t>ヒョウ</t>
    </rPh>
    <phoneticPr fontId="3"/>
  </si>
  <si>
    <t>１０　世帯の家族類型別一般世帯数・一般世帯人員</t>
    <rPh sb="3" eb="5">
      <t>セタイ</t>
    </rPh>
    <rPh sb="6" eb="8">
      <t>カゾク</t>
    </rPh>
    <rPh sb="8" eb="10">
      <t>ルイケイ</t>
    </rPh>
    <rPh sb="10" eb="11">
      <t>ベツ</t>
    </rPh>
    <rPh sb="11" eb="13">
      <t>イッパン</t>
    </rPh>
    <rPh sb="13" eb="16">
      <t>セタイスウ</t>
    </rPh>
    <rPh sb="17" eb="19">
      <t>イッパン</t>
    </rPh>
    <rPh sb="19" eb="21">
      <t>セタイ</t>
    </rPh>
    <rPh sb="21" eb="23">
      <t>ジンイン</t>
    </rPh>
    <phoneticPr fontId="3"/>
  </si>
  <si>
    <t>世　帯　の　家　族　類　型</t>
    <rPh sb="0" eb="1">
      <t>ヨ</t>
    </rPh>
    <rPh sb="2" eb="3">
      <t>オビ</t>
    </rPh>
    <rPh sb="6" eb="7">
      <t>ケ</t>
    </rPh>
    <rPh sb="8" eb="9">
      <t>ゾク</t>
    </rPh>
    <rPh sb="10" eb="11">
      <t>ルイ</t>
    </rPh>
    <rPh sb="12" eb="13">
      <t>ガタ</t>
    </rPh>
    <phoneticPr fontId="3"/>
  </si>
  <si>
    <t>一般世帯数</t>
    <rPh sb="0" eb="2">
      <t>イッパン</t>
    </rPh>
    <rPh sb="2" eb="5">
      <t>セタイスウ</t>
    </rPh>
    <phoneticPr fontId="3"/>
  </si>
  <si>
    <t>（再掲）6歳未満世帯員のいる一般世帯</t>
    <phoneticPr fontId="3"/>
  </si>
  <si>
    <t>（再掲）１8歳未満世帯員のいる一般世帯</t>
    <phoneticPr fontId="3"/>
  </si>
  <si>
    <t>(再掲)3世代世帯</t>
    <rPh sb="5" eb="7">
      <t>セダイ</t>
    </rPh>
    <rPh sb="7" eb="9">
      <t>セタイ</t>
    </rPh>
    <phoneticPr fontId="3"/>
  </si>
  <si>
    <t>6歳未満
世帯人員</t>
    <phoneticPr fontId="3"/>
  </si>
  <si>
    <t>18歳未満
世帯人員</t>
    <phoneticPr fontId="3"/>
  </si>
  <si>
    <t>総　　　　　　　　数</t>
    <phoneticPr fontId="3"/>
  </si>
  <si>
    <t>Ａ</t>
    <phoneticPr fontId="3"/>
  </si>
  <si>
    <t xml:space="preserve"> 親族のみの世帯</t>
    <phoneticPr fontId="3"/>
  </si>
  <si>
    <t>Ⅰ</t>
    <phoneticPr fontId="3"/>
  </si>
  <si>
    <t>核家族世帯</t>
    <phoneticPr fontId="3"/>
  </si>
  <si>
    <t>（1）</t>
    <phoneticPr fontId="3"/>
  </si>
  <si>
    <t>夫婦のみの世帯</t>
    <phoneticPr fontId="3"/>
  </si>
  <si>
    <t>（2）</t>
  </si>
  <si>
    <t>夫婦と子供から成る世帯</t>
    <phoneticPr fontId="3"/>
  </si>
  <si>
    <t>（3）</t>
  </si>
  <si>
    <t>男親と子供から成る世帯</t>
    <phoneticPr fontId="3"/>
  </si>
  <si>
    <t>（4）</t>
  </si>
  <si>
    <t>女親と子供から成る世帯</t>
    <phoneticPr fontId="3"/>
  </si>
  <si>
    <t>Ⅱ</t>
    <phoneticPr fontId="3"/>
  </si>
  <si>
    <t>核家族以外の世帯</t>
    <phoneticPr fontId="3"/>
  </si>
  <si>
    <t>（5）</t>
    <phoneticPr fontId="3"/>
  </si>
  <si>
    <t>夫婦と両親から成る世帯</t>
    <phoneticPr fontId="3"/>
  </si>
  <si>
    <t>[1]</t>
  </si>
  <si>
    <t>夫婦と夫の親から成る世帯</t>
    <phoneticPr fontId="3"/>
  </si>
  <si>
    <t>[2]</t>
  </si>
  <si>
    <t>夫婦と妻の親から成る世帯</t>
    <phoneticPr fontId="3"/>
  </si>
  <si>
    <t>（6）</t>
    <phoneticPr fontId="3"/>
  </si>
  <si>
    <t>夫婦とひとり親から成る世帯</t>
    <phoneticPr fontId="3"/>
  </si>
  <si>
    <t>（7）</t>
    <phoneticPr fontId="3"/>
  </si>
  <si>
    <t>夫婦，子供と両親から成る世帯</t>
    <phoneticPr fontId="3"/>
  </si>
  <si>
    <t>夫婦，子供と夫の親から成る世帯</t>
    <phoneticPr fontId="3"/>
  </si>
  <si>
    <t>夫婦，子供と妻の親から成る世帯</t>
    <phoneticPr fontId="3"/>
  </si>
  <si>
    <t>（8）</t>
    <phoneticPr fontId="3"/>
  </si>
  <si>
    <t>夫婦，子供とひとり親から成る世帯</t>
    <phoneticPr fontId="3"/>
  </si>
  <si>
    <t>（9）</t>
    <phoneticPr fontId="3"/>
  </si>
  <si>
    <t>夫婦と他の親族（親，子供を含まない）から成る世帯</t>
    <phoneticPr fontId="3"/>
  </si>
  <si>
    <t>（10）</t>
    <phoneticPr fontId="3"/>
  </si>
  <si>
    <t>夫婦，子供と他の親族（親を含まない）から成る世帯</t>
    <phoneticPr fontId="3"/>
  </si>
  <si>
    <t>（11）</t>
    <phoneticPr fontId="3"/>
  </si>
  <si>
    <t xml:space="preserve">夫婦，親と他の親族（子供を含まない）から成る世帯 </t>
    <phoneticPr fontId="3"/>
  </si>
  <si>
    <t>夫婦，夫の親と他の親族から成る世帯</t>
    <phoneticPr fontId="3"/>
  </si>
  <si>
    <t>夫婦，妻の親と他の親族から成る世帯</t>
    <phoneticPr fontId="3"/>
  </si>
  <si>
    <t>（12）</t>
    <phoneticPr fontId="3"/>
  </si>
  <si>
    <t>夫婦，子供，親と他の親族から成る世帯</t>
    <rPh sb="16" eb="18">
      <t>セタイ</t>
    </rPh>
    <phoneticPr fontId="3"/>
  </si>
  <si>
    <t>夫婦，子供，夫の親と他の親族から成る世帯</t>
    <phoneticPr fontId="3"/>
  </si>
  <si>
    <t>夫婦，子供，妻の親と他の親族から成る世帯</t>
    <phoneticPr fontId="3"/>
  </si>
  <si>
    <t>（13）</t>
    <phoneticPr fontId="3"/>
  </si>
  <si>
    <t>兄弟姉妹のみから成る世帯</t>
    <phoneticPr fontId="3"/>
  </si>
  <si>
    <t>（14）</t>
    <phoneticPr fontId="3"/>
  </si>
  <si>
    <t>他に分類されない世帯</t>
    <phoneticPr fontId="3"/>
  </si>
  <si>
    <t>Ｂ</t>
  </si>
  <si>
    <t>非親族を含む世帯</t>
    <phoneticPr fontId="3"/>
  </si>
  <si>
    <t xml:space="preserve">Ｃ </t>
  </si>
  <si>
    <t>単独世帯</t>
    <phoneticPr fontId="3"/>
  </si>
  <si>
    <t>世帯の家族類型「不詳」</t>
    <phoneticPr fontId="3"/>
  </si>
  <si>
    <t>（再掲）</t>
    <phoneticPr fontId="3"/>
  </si>
  <si>
    <t>母子世帯</t>
    <phoneticPr fontId="3"/>
  </si>
  <si>
    <t>母子世帯（他の世帯員がいる世帯を含む）</t>
    <phoneticPr fontId="3"/>
  </si>
  <si>
    <t>父子世帯</t>
    <phoneticPr fontId="3"/>
  </si>
  <si>
    <t>父子世帯（他の世帯員がいる世帯を含む）</t>
    <phoneticPr fontId="3"/>
  </si>
  <si>
    <t>注）世帯の家族類型「不詳」を含む。夫の親か妻の親か特定できない場合を含む。</t>
    <rPh sb="0" eb="1">
      <t>チュウ</t>
    </rPh>
    <rPh sb="2" eb="4">
      <t>セタイ</t>
    </rPh>
    <rPh sb="5" eb="7">
      <t>カゾク</t>
    </rPh>
    <rPh sb="7" eb="9">
      <t>ルイケイ</t>
    </rPh>
    <rPh sb="10" eb="12">
      <t>フショウ</t>
    </rPh>
    <rPh sb="14" eb="15">
      <t>フク</t>
    </rPh>
    <phoneticPr fontId="3"/>
  </si>
  <si>
    <t>資料：総務省統計局「令和２年国勢調査人口等集計結果（東京都）統計表第9-1表」</t>
    <rPh sb="0" eb="3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1">
      <t>ジンコウトウ</t>
    </rPh>
    <rPh sb="21" eb="23">
      <t>シュウケイ</t>
    </rPh>
    <rPh sb="23" eb="25">
      <t>ケッカ</t>
    </rPh>
    <rPh sb="26" eb="29">
      <t>トウキョウト</t>
    </rPh>
    <rPh sb="30" eb="34">
      <t>トウケイヒョウダイ</t>
    </rPh>
    <rPh sb="37" eb="38">
      <t>ヒョウ</t>
    </rPh>
    <phoneticPr fontId="3"/>
  </si>
  <si>
    <t>総務省統計局「令和２年国勢調査人口等集計結果（東京都）統計表第9-2表」</t>
    <rPh sb="0" eb="3">
      <t>ソウムショウ</t>
    </rPh>
    <rPh sb="3" eb="6">
      <t>トウケイキョク</t>
    </rPh>
    <rPh sb="7" eb="9">
      <t>レイワ</t>
    </rPh>
    <rPh sb="10" eb="11">
      <t>ネン</t>
    </rPh>
    <rPh sb="11" eb="13">
      <t>コクセイ</t>
    </rPh>
    <rPh sb="13" eb="15">
      <t>チョウサ</t>
    </rPh>
    <rPh sb="15" eb="18">
      <t>ジンコウトウ</t>
    </rPh>
    <rPh sb="18" eb="20">
      <t>シュウケイ</t>
    </rPh>
    <rPh sb="20" eb="22">
      <t>ケッカ</t>
    </rPh>
    <rPh sb="23" eb="26">
      <t>トウキョウト</t>
    </rPh>
    <rPh sb="27" eb="31">
      <t>トウケイヒョウダイ</t>
    </rPh>
    <rPh sb="34" eb="35">
      <t>ヒョウ</t>
    </rPh>
    <phoneticPr fontId="3"/>
  </si>
  <si>
    <t>総務省統計局「令和２年国勢調査人口等集計結果（東京都）統計表第9-3表」</t>
    <rPh sb="0" eb="3">
      <t>ソウムショウ</t>
    </rPh>
    <rPh sb="3" eb="6">
      <t>トウケイキョク</t>
    </rPh>
    <rPh sb="7" eb="9">
      <t>レイワ</t>
    </rPh>
    <rPh sb="10" eb="11">
      <t>ネン</t>
    </rPh>
    <rPh sb="11" eb="13">
      <t>コクセイ</t>
    </rPh>
    <rPh sb="13" eb="15">
      <t>チョウサ</t>
    </rPh>
    <rPh sb="15" eb="18">
      <t>ジンコウトウ</t>
    </rPh>
    <rPh sb="18" eb="20">
      <t>シュウケイ</t>
    </rPh>
    <rPh sb="20" eb="22">
      <t>ケッカ</t>
    </rPh>
    <rPh sb="23" eb="26">
      <t>トウキョウト</t>
    </rPh>
    <rPh sb="27" eb="31">
      <t>トウケイヒョウダイ</t>
    </rPh>
    <rPh sb="34" eb="35">
      <t>ヒョウ</t>
    </rPh>
    <phoneticPr fontId="3"/>
  </si>
  <si>
    <t>１１　母子・父子世帯の種類、子供の数・年齢別一般世帯数・一般世帯人員、1世帯当たり子供の数</t>
    <rPh sb="3" eb="5">
      <t>ボシ</t>
    </rPh>
    <rPh sb="6" eb="8">
      <t>フシ</t>
    </rPh>
    <rPh sb="8" eb="10">
      <t>セタイ</t>
    </rPh>
    <rPh sb="11" eb="13">
      <t>シュルイ</t>
    </rPh>
    <rPh sb="14" eb="16">
      <t>コドモ</t>
    </rPh>
    <rPh sb="17" eb="18">
      <t>カズ</t>
    </rPh>
    <rPh sb="19" eb="21">
      <t>ネンレイ</t>
    </rPh>
    <rPh sb="21" eb="22">
      <t>ベツ</t>
    </rPh>
    <rPh sb="22" eb="24">
      <t>イッパン</t>
    </rPh>
    <rPh sb="24" eb="26">
      <t>セタイ</t>
    </rPh>
    <rPh sb="26" eb="27">
      <t>スウ</t>
    </rPh>
    <rPh sb="28" eb="30">
      <t>イッパン</t>
    </rPh>
    <rPh sb="30" eb="32">
      <t>セタイ</t>
    </rPh>
    <rPh sb="32" eb="34">
      <t>ジンイン</t>
    </rPh>
    <rPh sb="36" eb="38">
      <t>セタイ</t>
    </rPh>
    <rPh sb="38" eb="39">
      <t>ア</t>
    </rPh>
    <rPh sb="41" eb="43">
      <t>コドモ</t>
    </rPh>
    <rPh sb="44" eb="45">
      <t>カズ</t>
    </rPh>
    <phoneticPr fontId="3"/>
  </si>
  <si>
    <t>母子・父子世帯の種類</t>
    <phoneticPr fontId="3"/>
  </si>
  <si>
    <t>子供が1人</t>
    <rPh sb="0" eb="2">
      <t>コドモ</t>
    </rPh>
    <rPh sb="4" eb="5">
      <t>ニン</t>
    </rPh>
    <phoneticPr fontId="3"/>
  </si>
  <si>
    <t>子供が2人</t>
    <rPh sb="0" eb="2">
      <t>コドモ</t>
    </rPh>
    <rPh sb="4" eb="5">
      <t>ニン</t>
    </rPh>
    <phoneticPr fontId="3"/>
  </si>
  <si>
    <t>子供が3人以上</t>
    <rPh sb="0" eb="2">
      <t>コドモ</t>
    </rPh>
    <rPh sb="4" eb="5">
      <t>ニン</t>
    </rPh>
    <rPh sb="5" eb="7">
      <t>イジョウ</t>
    </rPh>
    <phoneticPr fontId="3"/>
  </si>
  <si>
    <t>（再掲）6歳未満の子供のいる
世帯・人数</t>
    <rPh sb="1" eb="3">
      <t>サイケイ</t>
    </rPh>
    <rPh sb="5" eb="6">
      <t>サイ</t>
    </rPh>
    <rPh sb="6" eb="8">
      <t>ミマン</t>
    </rPh>
    <rPh sb="9" eb="11">
      <t>コドモ</t>
    </rPh>
    <rPh sb="15" eb="17">
      <t>セタイ</t>
    </rPh>
    <rPh sb="18" eb="20">
      <t>ニンスウ</t>
    </rPh>
    <phoneticPr fontId="3"/>
  </si>
  <si>
    <t>1世帯当たり子供の数</t>
    <rPh sb="1" eb="3">
      <t>セタイ</t>
    </rPh>
    <rPh sb="3" eb="4">
      <t>ア</t>
    </rPh>
    <rPh sb="6" eb="8">
      <t>コドモ</t>
    </rPh>
    <rPh sb="9" eb="10">
      <t>カズ</t>
    </rPh>
    <phoneticPr fontId="3"/>
  </si>
  <si>
    <t>母子世帯</t>
    <rPh sb="0" eb="4">
      <t>ボシセタイ</t>
    </rPh>
    <phoneticPr fontId="3"/>
  </si>
  <si>
    <t>母子世帯　（他の世帯員がいる世帯を含む）</t>
    <rPh sb="0" eb="4">
      <t>ボシセタイ</t>
    </rPh>
    <phoneticPr fontId="3"/>
  </si>
  <si>
    <t>父子世帯</t>
    <rPh sb="0" eb="2">
      <t>フシ</t>
    </rPh>
    <rPh sb="2" eb="4">
      <t>セタイ</t>
    </rPh>
    <phoneticPr fontId="3"/>
  </si>
  <si>
    <t>父子世帯　（他の世帯員がいる世帯を含む）</t>
    <rPh sb="0" eb="2">
      <t>フシ</t>
    </rPh>
    <rPh sb="2" eb="4">
      <t>セタイ</t>
    </rPh>
    <phoneticPr fontId="3"/>
  </si>
  <si>
    <t xml:space="preserve">          資料：総務省統計局「令和2年国勢調査人口等基本集計 （東京都）統計表第36-1表」</t>
    <rPh sb="10" eb="13">
      <t>シリョウ</t>
    </rPh>
    <rPh sb="13" eb="16">
      <t>ソウムショウ</t>
    </rPh>
    <rPh sb="16" eb="19">
      <t>トウケイキョク</t>
    </rPh>
    <rPh sb="20" eb="22">
      <t>レイワ</t>
    </rPh>
    <rPh sb="23" eb="24">
      <t>ネン</t>
    </rPh>
    <rPh sb="24" eb="26">
      <t>コクセイ</t>
    </rPh>
    <rPh sb="26" eb="28">
      <t>チョウサ</t>
    </rPh>
    <rPh sb="28" eb="31">
      <t>ジンコウトウ</t>
    </rPh>
    <rPh sb="31" eb="33">
      <t>キホン</t>
    </rPh>
    <rPh sb="33" eb="35">
      <t>シュウケイ</t>
    </rPh>
    <rPh sb="37" eb="40">
      <t>トウキョウト</t>
    </rPh>
    <rPh sb="41" eb="44">
      <t>トウケイヒョウ</t>
    </rPh>
    <rPh sb="44" eb="45">
      <t>ダイ</t>
    </rPh>
    <rPh sb="49" eb="50">
      <t>ヒョウ</t>
    </rPh>
    <phoneticPr fontId="3"/>
  </si>
  <si>
    <t xml:space="preserve">          総務省統計局「令和２年国勢調査人口等基本集計 （東京都）統計表第36-2表」</t>
    <rPh sb="10" eb="13">
      <t>ソウムショウ</t>
    </rPh>
    <rPh sb="13" eb="16">
      <t>トウケイキョク</t>
    </rPh>
    <rPh sb="17" eb="19">
      <t>レイワ</t>
    </rPh>
    <rPh sb="20" eb="21">
      <t>ネン</t>
    </rPh>
    <rPh sb="21" eb="23">
      <t>コクセイ</t>
    </rPh>
    <rPh sb="23" eb="25">
      <t>チョウサ</t>
    </rPh>
    <rPh sb="25" eb="28">
      <t>ジンコウトウ</t>
    </rPh>
    <rPh sb="28" eb="30">
      <t>キホン</t>
    </rPh>
    <rPh sb="30" eb="32">
      <t>シュウケイ</t>
    </rPh>
    <rPh sb="34" eb="37">
      <t>トウキョウト</t>
    </rPh>
    <rPh sb="38" eb="41">
      <t>トウケイヒョウ</t>
    </rPh>
    <rPh sb="41" eb="42">
      <t>ダイ</t>
    </rPh>
    <rPh sb="46" eb="47">
      <t>ヒョウ</t>
    </rPh>
    <phoneticPr fontId="3"/>
  </si>
  <si>
    <t xml:space="preserve">          総務省統計局「令和２年国勢調査人口等基本集計 （東京都）統計表第39-1表」</t>
    <rPh sb="10" eb="13">
      <t>ソウムショウ</t>
    </rPh>
    <rPh sb="13" eb="16">
      <t>トウケイキョク</t>
    </rPh>
    <rPh sb="17" eb="19">
      <t>レイワ</t>
    </rPh>
    <rPh sb="20" eb="21">
      <t>ネン</t>
    </rPh>
    <rPh sb="21" eb="23">
      <t>コクセイ</t>
    </rPh>
    <rPh sb="23" eb="25">
      <t>チョウサ</t>
    </rPh>
    <rPh sb="25" eb="28">
      <t>ジンコウトウ</t>
    </rPh>
    <rPh sb="28" eb="30">
      <t>キホン</t>
    </rPh>
    <rPh sb="30" eb="32">
      <t>シュウケイ</t>
    </rPh>
    <rPh sb="34" eb="37">
      <t>トウキョウト</t>
    </rPh>
    <rPh sb="38" eb="41">
      <t>トウケイヒョウ</t>
    </rPh>
    <rPh sb="41" eb="42">
      <t>ダイ</t>
    </rPh>
    <rPh sb="46" eb="47">
      <t>ヒョウ</t>
    </rPh>
    <phoneticPr fontId="3"/>
  </si>
  <si>
    <t xml:space="preserve">          総務省統計局「令和２年国勢調査人口等基本集計 （東京都）統計表第39-2表」</t>
    <rPh sb="10" eb="13">
      <t>ソウムショウ</t>
    </rPh>
    <rPh sb="13" eb="16">
      <t>トウケイキョク</t>
    </rPh>
    <rPh sb="17" eb="19">
      <t>レイワ</t>
    </rPh>
    <rPh sb="20" eb="21">
      <t>ネン</t>
    </rPh>
    <rPh sb="21" eb="23">
      <t>コクセイ</t>
    </rPh>
    <rPh sb="23" eb="25">
      <t>チョウサ</t>
    </rPh>
    <rPh sb="25" eb="28">
      <t>ジンコウトウ</t>
    </rPh>
    <rPh sb="28" eb="30">
      <t>キホン</t>
    </rPh>
    <rPh sb="30" eb="32">
      <t>シュウケイ</t>
    </rPh>
    <rPh sb="34" eb="37">
      <t>トウキョウト</t>
    </rPh>
    <rPh sb="38" eb="41">
      <t>トウケイヒョウ</t>
    </rPh>
    <rPh sb="41" eb="42">
      <t>ダイ</t>
    </rPh>
    <rPh sb="46" eb="47">
      <t>ヒョウ</t>
    </rPh>
    <phoneticPr fontId="3"/>
  </si>
  <si>
    <t>１２　住宅の種類・住宅の所有の関係別一般世帯数・一般世帯人員、1世帯当たり人員</t>
    <rPh sb="3" eb="5">
      <t>ジュウタク</t>
    </rPh>
    <rPh sb="6" eb="8">
      <t>シュルイ</t>
    </rPh>
    <rPh sb="9" eb="11">
      <t>ジュウタク</t>
    </rPh>
    <rPh sb="12" eb="14">
      <t>ショユウ</t>
    </rPh>
    <rPh sb="15" eb="17">
      <t>カンケイ</t>
    </rPh>
    <rPh sb="17" eb="18">
      <t>ベツ</t>
    </rPh>
    <rPh sb="18" eb="20">
      <t>イッパン</t>
    </rPh>
    <rPh sb="20" eb="22">
      <t>セタイ</t>
    </rPh>
    <rPh sb="22" eb="23">
      <t>スウ</t>
    </rPh>
    <rPh sb="24" eb="26">
      <t>イッパン</t>
    </rPh>
    <rPh sb="26" eb="28">
      <t>セタイ</t>
    </rPh>
    <rPh sb="28" eb="30">
      <t>ジンイン</t>
    </rPh>
    <rPh sb="32" eb="34">
      <t>セタイ</t>
    </rPh>
    <rPh sb="34" eb="35">
      <t>ア</t>
    </rPh>
    <rPh sb="37" eb="39">
      <t>ジンイン</t>
    </rPh>
    <phoneticPr fontId="3"/>
  </si>
  <si>
    <t>住宅の種類・住宅の所有関係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phoneticPr fontId="3"/>
  </si>
  <si>
    <t>1世帯当たり人員</t>
    <rPh sb="1" eb="3">
      <t>セタイ</t>
    </rPh>
    <rPh sb="3" eb="4">
      <t>ア</t>
    </rPh>
    <rPh sb="6" eb="8">
      <t>ジンイン</t>
    </rPh>
    <phoneticPr fontId="3"/>
  </si>
  <si>
    <t>一般世帯</t>
    <rPh sb="0" eb="2">
      <t>イッパン</t>
    </rPh>
    <rPh sb="2" eb="4">
      <t>セタイ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</si>
  <si>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</si>
  <si>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主世帯</t>
    <rPh sb="0" eb="1">
      <t>シュ</t>
    </rPh>
    <rPh sb="1" eb="3">
      <t>セタイ</t>
    </rPh>
    <phoneticPr fontId="3"/>
  </si>
  <si>
    <t>持ち家</t>
    <rPh sb="0" eb="3">
      <t>モチイエ</t>
    </rPh>
    <phoneticPr fontId="3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</si>
  <si>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3"/>
  </si>
  <si>
    <t>民営の借家</t>
    <rPh sb="0" eb="2">
      <t>ミンエイ</t>
    </rPh>
    <rPh sb="3" eb="5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</si>
  <si>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</si>
  <si>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間借り</t>
    <rPh sb="0" eb="2">
      <t>マガ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</si>
  <si>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</si>
  <si>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 xml:space="preserve">   資料：総務省統計局「令和2年国勢調査人口等基本集計結果（東京都）統計表第18‐4表」</t>
    <rPh sb="3" eb="6">
      <t>シリョウ</t>
    </rPh>
    <rPh sb="6" eb="9">
      <t>ソウムショウ</t>
    </rPh>
    <rPh sb="9" eb="12">
      <t>トウケイキョク</t>
    </rPh>
    <rPh sb="13" eb="15">
      <t>レイワ</t>
    </rPh>
    <rPh sb="16" eb="17">
      <t>ネン</t>
    </rPh>
    <rPh sb="17" eb="19">
      <t>コクセイ</t>
    </rPh>
    <rPh sb="19" eb="21">
      <t>チョウサ</t>
    </rPh>
    <rPh sb="21" eb="24">
      <t>ジンコウトウ</t>
    </rPh>
    <rPh sb="24" eb="26">
      <t>キホン</t>
    </rPh>
    <rPh sb="26" eb="28">
      <t>シュウケイ</t>
    </rPh>
    <rPh sb="28" eb="30">
      <t>ケッカ</t>
    </rPh>
    <rPh sb="31" eb="34">
      <t>トウキョウト</t>
    </rPh>
    <rPh sb="35" eb="37">
      <t>トウケイ</t>
    </rPh>
    <rPh sb="37" eb="38">
      <t>ヒョウ</t>
    </rPh>
    <rPh sb="38" eb="39">
      <t>ダイ</t>
    </rPh>
    <rPh sb="43" eb="44">
      <t>ヒョウ</t>
    </rPh>
    <phoneticPr fontId="3"/>
  </si>
  <si>
    <t xml:space="preserve">   総務省統計局「令和2年国勢調査人口等基本集計結果（東京都）統計表第18‐5表」</t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1">
      <t>ジンコウトウ</t>
    </rPh>
    <rPh sb="21" eb="23">
      <t>キホン</t>
    </rPh>
    <rPh sb="23" eb="25">
      <t>シュウケイ</t>
    </rPh>
    <rPh sb="25" eb="27">
      <t>ケッカ</t>
    </rPh>
    <rPh sb="28" eb="31">
      <t>トウキョウト</t>
    </rPh>
    <rPh sb="32" eb="34">
      <t>トウケイ</t>
    </rPh>
    <rPh sb="34" eb="35">
      <t>ヒョウ</t>
    </rPh>
    <rPh sb="35" eb="36">
      <t>ダイ</t>
    </rPh>
    <rPh sb="40" eb="41">
      <t>ヒョウ</t>
    </rPh>
    <phoneticPr fontId="3"/>
  </si>
  <si>
    <t xml:space="preserve">   総務省統計局「令和2年国勢調査人口等基本集計結果（東京都）統計表第18‐6表」</t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1">
      <t>ジンコウトウ</t>
    </rPh>
    <rPh sb="21" eb="23">
      <t>キホン</t>
    </rPh>
    <rPh sb="23" eb="25">
      <t>シュウケイ</t>
    </rPh>
    <rPh sb="25" eb="27">
      <t>ケッカ</t>
    </rPh>
    <rPh sb="28" eb="31">
      <t>トウキョウト</t>
    </rPh>
    <rPh sb="32" eb="34">
      <t>トウケイ</t>
    </rPh>
    <rPh sb="34" eb="35">
      <t>ヒョウ</t>
    </rPh>
    <rPh sb="35" eb="36">
      <t>ダイ</t>
    </rPh>
    <rPh sb="40" eb="41">
      <t>ヒョウ</t>
    </rPh>
    <phoneticPr fontId="3"/>
  </si>
  <si>
    <t>１３　住宅の所有の関係，住宅の建て方・世帯が住んでいる階別一般世帯数・一般世帯人員</t>
    <rPh sb="29" eb="31">
      <t>イッパン</t>
    </rPh>
    <rPh sb="31" eb="34">
      <t>セタイスウ</t>
    </rPh>
    <rPh sb="35" eb="37">
      <t>イッパン</t>
    </rPh>
    <rPh sb="37" eb="39">
      <t>セタイ</t>
    </rPh>
    <rPh sb="39" eb="41">
      <t>ジンイン</t>
    </rPh>
    <phoneticPr fontId="3"/>
  </si>
  <si>
    <t>住宅の所有の関係(5区分)</t>
    <rPh sb="0" eb="2">
      <t>ジュウタク</t>
    </rPh>
    <rPh sb="3" eb="5">
      <t>ショユウ</t>
    </rPh>
    <rPh sb="6" eb="8">
      <t>カンケイ</t>
    </rPh>
    <rPh sb="10" eb="12">
      <t>クブン</t>
    </rPh>
    <phoneticPr fontId="3"/>
  </si>
  <si>
    <t>一戸建</t>
    <rPh sb="0" eb="1">
      <t>イチ</t>
    </rPh>
    <rPh sb="1" eb="2">
      <t>イッコ</t>
    </rPh>
    <rPh sb="2" eb="3">
      <t>ダ</t>
    </rPh>
    <phoneticPr fontId="3"/>
  </si>
  <si>
    <t>長屋建</t>
    <rPh sb="0" eb="2">
      <t>ナガヤ</t>
    </rPh>
    <rPh sb="2" eb="3">
      <t>ダ</t>
    </rPh>
    <phoneticPr fontId="3"/>
  </si>
  <si>
    <t>共　　　　　　　　　　同　　　　　　　　　住　　　　　　　　　宅</t>
    <rPh sb="0" eb="12">
      <t>キョウドウ</t>
    </rPh>
    <rPh sb="21" eb="32">
      <t>ジュウタク</t>
    </rPh>
    <phoneticPr fontId="3"/>
  </si>
  <si>
    <t>建　物　全　体　の　階　数</t>
    <rPh sb="0" eb="3">
      <t>タテモノ</t>
    </rPh>
    <rPh sb="4" eb="7">
      <t>ゼンタイ</t>
    </rPh>
    <rPh sb="10" eb="13">
      <t>カイスウ</t>
    </rPh>
    <phoneticPr fontId="3"/>
  </si>
  <si>
    <t>（再掲）　世　帯　が　住　ん　で　い　る　階</t>
    <rPh sb="1" eb="3">
      <t>サイケイ</t>
    </rPh>
    <rPh sb="5" eb="8">
      <t>セタイ</t>
    </rPh>
    <rPh sb="11" eb="12">
      <t>ス</t>
    </rPh>
    <rPh sb="21" eb="22">
      <t>カイ</t>
    </rPh>
    <phoneticPr fontId="3"/>
  </si>
  <si>
    <t>1・2階建</t>
    <rPh sb="2" eb="4">
      <t>２カイ</t>
    </rPh>
    <rPh sb="4" eb="5">
      <t>ダテ</t>
    </rPh>
    <phoneticPr fontId="3"/>
  </si>
  <si>
    <t>3～5階建</t>
    <rPh sb="3" eb="4">
      <t>カイ</t>
    </rPh>
    <rPh sb="4" eb="5">
      <t>ダテ</t>
    </rPh>
    <phoneticPr fontId="3"/>
  </si>
  <si>
    <t>6～10階建</t>
    <rPh sb="4" eb="5">
      <t>カイ</t>
    </rPh>
    <rPh sb="5" eb="6">
      <t>ダテ</t>
    </rPh>
    <phoneticPr fontId="3"/>
  </si>
  <si>
    <t>11～14階建</t>
    <rPh sb="5" eb="6">
      <t>カイ</t>
    </rPh>
    <rPh sb="6" eb="7">
      <t>ダテ</t>
    </rPh>
    <phoneticPr fontId="3"/>
  </si>
  <si>
    <t>15階建以上</t>
    <rPh sb="2" eb="3">
      <t>カイ</t>
    </rPh>
    <rPh sb="3" eb="4">
      <t>ダテ</t>
    </rPh>
    <rPh sb="4" eb="6">
      <t>イジョウ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</si>
  <si>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セタイスウ</t>
    </rPh>
    <phoneticPr fontId="3"/>
  </si>
  <si>
    <t>(注）住宅の建て方及び建物全体の階数「不詳」を含む</t>
    <rPh sb="1" eb="2">
      <t>チュウ</t>
    </rPh>
    <rPh sb="3" eb="5">
      <t>ジュウタク</t>
    </rPh>
    <rPh sb="6" eb="7">
      <t>タ</t>
    </rPh>
    <rPh sb="8" eb="9">
      <t>カタ</t>
    </rPh>
    <rPh sb="9" eb="10">
      <t>オヨ</t>
    </rPh>
    <rPh sb="11" eb="13">
      <t>タテモノ</t>
    </rPh>
    <rPh sb="13" eb="15">
      <t>ゼンタイ</t>
    </rPh>
    <rPh sb="16" eb="18">
      <t>カイスウ</t>
    </rPh>
    <rPh sb="19" eb="21">
      <t>フショウ</t>
    </rPh>
    <rPh sb="23" eb="24">
      <t>フク</t>
    </rPh>
    <phoneticPr fontId="3"/>
  </si>
  <si>
    <t>資料：総務省統計局「令和２年国勢調査人口等基本集計（東京都）統計表第19-4表」</t>
    <rPh sb="0" eb="3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1">
      <t>ジンコウトウ</t>
    </rPh>
    <rPh sb="21" eb="23">
      <t>キホン</t>
    </rPh>
    <rPh sb="23" eb="25">
      <t>シュウケイ</t>
    </rPh>
    <rPh sb="26" eb="29">
      <t>トウキョウト</t>
    </rPh>
    <rPh sb="30" eb="34">
      <t>トウケイヒョウダイ</t>
    </rPh>
    <rPh sb="38" eb="39">
      <t>ヒョウ</t>
    </rPh>
    <phoneticPr fontId="3"/>
  </si>
  <si>
    <t>総務省統計局「令和２年国勢調査人口等基本集計（東京都）統計表第19-5表」</t>
    <rPh sb="0" eb="3">
      <t>ソウムショウ</t>
    </rPh>
    <rPh sb="3" eb="6">
      <t>トウケイキョク</t>
    </rPh>
    <rPh sb="7" eb="9">
      <t>レイワ</t>
    </rPh>
    <rPh sb="10" eb="11">
      <t>ネン</t>
    </rPh>
    <rPh sb="11" eb="13">
      <t>コクセイ</t>
    </rPh>
    <rPh sb="13" eb="15">
      <t>チョウサ</t>
    </rPh>
    <rPh sb="15" eb="18">
      <t>ジンコウトウ</t>
    </rPh>
    <rPh sb="18" eb="20">
      <t>キホン</t>
    </rPh>
    <rPh sb="20" eb="22">
      <t>シュウケイ</t>
    </rPh>
    <rPh sb="23" eb="26">
      <t>トウキョウト</t>
    </rPh>
    <rPh sb="27" eb="31">
      <t>トウケイヒョウダイ</t>
    </rPh>
    <rPh sb="35" eb="36">
      <t>ヒョウ</t>
    </rPh>
    <phoneticPr fontId="3"/>
  </si>
  <si>
    <t>１４　住宅の種類、住宅の建て方別65歳以上世帯員がいる主世帯・主世帯人員、65歳以上世帯人員、1世帯当たり人員</t>
    <rPh sb="3" eb="5">
      <t>ジュウタク</t>
    </rPh>
    <rPh sb="6" eb="8">
      <t>シュルイ</t>
    </rPh>
    <rPh sb="9" eb="11">
      <t>ジュウタク</t>
    </rPh>
    <rPh sb="12" eb="13">
      <t>タ</t>
    </rPh>
    <rPh sb="14" eb="15">
      <t>カタ</t>
    </rPh>
    <rPh sb="15" eb="16">
      <t>ベツ</t>
    </rPh>
    <rPh sb="18" eb="19">
      <t>サイ</t>
    </rPh>
    <rPh sb="19" eb="21">
      <t>イジョウ</t>
    </rPh>
    <rPh sb="21" eb="23">
      <t>セタイ</t>
    </rPh>
    <rPh sb="23" eb="24">
      <t>イン</t>
    </rPh>
    <rPh sb="27" eb="28">
      <t>シュ</t>
    </rPh>
    <rPh sb="28" eb="30">
      <t>セタイ</t>
    </rPh>
    <rPh sb="31" eb="32">
      <t>シュ</t>
    </rPh>
    <rPh sb="32" eb="34">
      <t>セタイ</t>
    </rPh>
    <rPh sb="34" eb="36">
      <t>ジンイン</t>
    </rPh>
    <rPh sb="39" eb="40">
      <t>サイ</t>
    </rPh>
    <rPh sb="40" eb="42">
      <t>イジョウ</t>
    </rPh>
    <rPh sb="42" eb="44">
      <t>セタイ</t>
    </rPh>
    <rPh sb="44" eb="46">
      <t>ジンイン</t>
    </rPh>
    <rPh sb="48" eb="50">
      <t>セタイ</t>
    </rPh>
    <rPh sb="50" eb="51">
      <t>ア</t>
    </rPh>
    <rPh sb="53" eb="55">
      <t>ジンイン</t>
    </rPh>
    <phoneticPr fontId="3"/>
  </si>
  <si>
    <t>住宅の建て方（6区分）</t>
    <rPh sb="0" eb="2">
      <t>ジュウタク</t>
    </rPh>
    <rPh sb="3" eb="6">
      <t>タテカタ</t>
    </rPh>
    <rPh sb="8" eb="10">
      <t>クブン</t>
    </rPh>
    <phoneticPr fontId="3"/>
  </si>
  <si>
    <t>主世帯数</t>
    <rPh sb="0" eb="1">
      <t>シュ</t>
    </rPh>
    <rPh sb="1" eb="3">
      <t>セタイ</t>
    </rPh>
    <rPh sb="3" eb="4">
      <t>スウ</t>
    </rPh>
    <phoneticPr fontId="3"/>
  </si>
  <si>
    <t>主世帯人員</t>
    <rPh sb="0" eb="1">
      <t>シュ</t>
    </rPh>
    <rPh sb="1" eb="3">
      <t>セタイ</t>
    </rPh>
    <rPh sb="3" eb="4">
      <t>ジン</t>
    </rPh>
    <rPh sb="4" eb="5">
      <t>イン</t>
    </rPh>
    <phoneticPr fontId="3"/>
  </si>
  <si>
    <t>65 歳 以 上
親 族 人 員</t>
    <rPh sb="3" eb="4">
      <t>サイ</t>
    </rPh>
    <rPh sb="5" eb="6">
      <t>イ</t>
    </rPh>
    <rPh sb="7" eb="8">
      <t>ジョウ</t>
    </rPh>
    <rPh sb="9" eb="10">
      <t>オヤ</t>
    </rPh>
    <rPh sb="11" eb="12">
      <t>ゾク</t>
    </rPh>
    <rPh sb="13" eb="14">
      <t>ニン</t>
    </rPh>
    <rPh sb="15" eb="16">
      <t>イン</t>
    </rPh>
    <phoneticPr fontId="3"/>
  </si>
  <si>
    <t>６5歳以上世帯員がいる1世帯当たり人員</t>
    <rPh sb="2" eb="5">
      <t>サイイジョウ</t>
    </rPh>
    <rPh sb="5" eb="7">
      <t>セタイ</t>
    </rPh>
    <rPh sb="7" eb="8">
      <t>イン</t>
    </rPh>
    <rPh sb="12" eb="14">
      <t>セタイ</t>
    </rPh>
    <rPh sb="14" eb="15">
      <t>ア</t>
    </rPh>
    <rPh sb="17" eb="19">
      <t>ジンイン</t>
    </rPh>
    <phoneticPr fontId="3"/>
  </si>
  <si>
    <t>総　　　　数</t>
    <rPh sb="0" eb="6">
      <t>ソウスウ</t>
    </rPh>
    <phoneticPr fontId="3"/>
  </si>
  <si>
    <t>一戸建</t>
    <rPh sb="0" eb="2">
      <t>イチコ</t>
    </rPh>
    <rPh sb="2" eb="3">
      <t>タ</t>
    </rPh>
    <phoneticPr fontId="3"/>
  </si>
  <si>
    <t>長屋建</t>
    <rPh sb="0" eb="2">
      <t>ナガヤ</t>
    </rPh>
    <rPh sb="2" eb="3">
      <t>タ</t>
    </rPh>
    <phoneticPr fontId="3"/>
  </si>
  <si>
    <t>共同住宅</t>
    <rPh sb="0" eb="2">
      <t>キョウドウ</t>
    </rPh>
    <rPh sb="2" eb="4">
      <t>ジュウタク</t>
    </rPh>
    <phoneticPr fontId="3"/>
  </si>
  <si>
    <t xml:space="preserve">   建物全体の階数</t>
    <rPh sb="3" eb="5">
      <t>タテモノ</t>
    </rPh>
    <rPh sb="5" eb="7">
      <t>ゼンタイ</t>
    </rPh>
    <rPh sb="8" eb="10">
      <t>カイスウ</t>
    </rPh>
    <phoneticPr fontId="3"/>
  </si>
  <si>
    <t>1・2階建</t>
    <rPh sb="2" eb="5">
      <t>２カイダ</t>
    </rPh>
    <phoneticPr fontId="3"/>
  </si>
  <si>
    <t>3階～5階建</t>
    <rPh sb="1" eb="2">
      <t>カイ</t>
    </rPh>
    <rPh sb="4" eb="5">
      <t>カイ</t>
    </rPh>
    <rPh sb="5" eb="6">
      <t>ダテ</t>
    </rPh>
    <phoneticPr fontId="3"/>
  </si>
  <si>
    <t>6階建以上</t>
    <rPh sb="0" eb="2">
      <t>６カイ</t>
    </rPh>
    <rPh sb="2" eb="3">
      <t>タ</t>
    </rPh>
    <rPh sb="3" eb="5">
      <t>イジョウ</t>
    </rPh>
    <phoneticPr fontId="3"/>
  </si>
  <si>
    <t>世帯が住んでいる階数</t>
    <rPh sb="0" eb="2">
      <t>セタイ</t>
    </rPh>
    <rPh sb="3" eb="4">
      <t>ス</t>
    </rPh>
    <rPh sb="8" eb="9">
      <t>カイ</t>
    </rPh>
    <rPh sb="9" eb="10">
      <t>スウ</t>
    </rPh>
    <phoneticPr fontId="3"/>
  </si>
  <si>
    <t>6階建以上</t>
    <rPh sb="0" eb="2">
      <t>６カイ</t>
    </rPh>
    <rPh sb="2" eb="3">
      <t>ダテ</t>
    </rPh>
    <rPh sb="3" eb="5">
      <t>イジョウ</t>
    </rPh>
    <phoneticPr fontId="3"/>
  </si>
  <si>
    <t>（注）住宅の建て方及び建物全体の階数「不詳」含む</t>
    <rPh sb="1" eb="2">
      <t>チュウ</t>
    </rPh>
    <rPh sb="3" eb="5">
      <t>ジュウタク</t>
    </rPh>
    <rPh sb="6" eb="7">
      <t>タ</t>
    </rPh>
    <rPh sb="8" eb="9">
      <t>カタ</t>
    </rPh>
    <rPh sb="9" eb="10">
      <t>オヨ</t>
    </rPh>
    <rPh sb="11" eb="13">
      <t>タテモノ</t>
    </rPh>
    <rPh sb="13" eb="15">
      <t>ゼンタイ</t>
    </rPh>
    <rPh sb="16" eb="18">
      <t>カイスウ</t>
    </rPh>
    <rPh sb="19" eb="21">
      <t>フショウ</t>
    </rPh>
    <rPh sb="22" eb="23">
      <t>フク</t>
    </rPh>
    <phoneticPr fontId="3"/>
  </si>
  <si>
    <t xml:space="preserve">　　資料：総務省統計局「令和2年国勢調査人口等基本集計結果（東京都）統計表第31-5表」   </t>
    <rPh sb="2" eb="5">
      <t>シリョウ</t>
    </rPh>
    <rPh sb="5" eb="8">
      <t>ソウムショウ</t>
    </rPh>
    <rPh sb="8" eb="11">
      <t>トウケイキョク</t>
    </rPh>
    <rPh sb="12" eb="14">
      <t>レイワ</t>
    </rPh>
    <rPh sb="15" eb="16">
      <t>ネン</t>
    </rPh>
    <rPh sb="16" eb="18">
      <t>コクセイ</t>
    </rPh>
    <rPh sb="18" eb="20">
      <t>チョウサ</t>
    </rPh>
    <rPh sb="20" eb="23">
      <t>ジンコウトウ</t>
    </rPh>
    <rPh sb="23" eb="25">
      <t>キホン</t>
    </rPh>
    <rPh sb="25" eb="27">
      <t>シュウケイ</t>
    </rPh>
    <rPh sb="27" eb="29">
      <t>ケッカ</t>
    </rPh>
    <rPh sb="30" eb="33">
      <t>トウキョウト</t>
    </rPh>
    <rPh sb="34" eb="38">
      <t>トウケイヒョウダイ</t>
    </rPh>
    <rPh sb="42" eb="43">
      <t>ヒョウ</t>
    </rPh>
    <phoneticPr fontId="3"/>
  </si>
  <si>
    <t xml:space="preserve">　　総務省統計局「令和2年国勢調査人口等基本集計結果（東京都）統計表第31-6表」   </t>
    <rPh sb="2" eb="5">
      <t>ソウムショウ</t>
    </rPh>
    <rPh sb="5" eb="8">
      <t>トウケイキョク</t>
    </rPh>
    <rPh sb="9" eb="11">
      <t>レイワ</t>
    </rPh>
    <rPh sb="12" eb="13">
      <t>ネン</t>
    </rPh>
    <rPh sb="13" eb="15">
      <t>コクセイ</t>
    </rPh>
    <rPh sb="15" eb="17">
      <t>チョウサ</t>
    </rPh>
    <rPh sb="17" eb="20">
      <t>ジンコウトウ</t>
    </rPh>
    <rPh sb="20" eb="22">
      <t>キホン</t>
    </rPh>
    <rPh sb="22" eb="24">
      <t>シュウケイ</t>
    </rPh>
    <rPh sb="24" eb="26">
      <t>ケッカ</t>
    </rPh>
    <rPh sb="27" eb="30">
      <t>トウキョウト</t>
    </rPh>
    <rPh sb="31" eb="35">
      <t>トウケイヒョウダイ</t>
    </rPh>
    <rPh sb="39" eb="40">
      <t>ヒョウ</t>
    </rPh>
    <phoneticPr fontId="3"/>
  </si>
  <si>
    <t>　　総務省統計局「令和2年国勢調査人口等基本集計結果（東京都）統計表第31-7表」</t>
    <rPh sb="2" eb="5">
      <t>ソウムショウ</t>
    </rPh>
    <rPh sb="5" eb="8">
      <t>トウケイキョク</t>
    </rPh>
    <rPh sb="9" eb="11">
      <t>レイワ</t>
    </rPh>
    <rPh sb="12" eb="13">
      <t>ネン</t>
    </rPh>
    <rPh sb="13" eb="15">
      <t>コクセイ</t>
    </rPh>
    <rPh sb="15" eb="17">
      <t>チョウサ</t>
    </rPh>
    <rPh sb="17" eb="20">
      <t>ジンコウトウ</t>
    </rPh>
    <rPh sb="20" eb="22">
      <t>キホン</t>
    </rPh>
    <rPh sb="22" eb="24">
      <t>シュウケイ</t>
    </rPh>
    <rPh sb="24" eb="26">
      <t>ケッカ</t>
    </rPh>
    <rPh sb="27" eb="30">
      <t>トウキョウト</t>
    </rPh>
    <rPh sb="31" eb="35">
      <t>トウケイヒョウダイ</t>
    </rPh>
    <rPh sb="36" eb="37">
      <t>ヒョウ</t>
    </rPh>
    <phoneticPr fontId="3"/>
  </si>
  <si>
    <t>　　総務省統計局「令和2年国勢調査人口等基本集計結果（東京都）統計表第31-8表」</t>
    <rPh sb="2" eb="5">
      <t>ソウムショウ</t>
    </rPh>
    <rPh sb="5" eb="8">
      <t>トウケイキョク</t>
    </rPh>
    <rPh sb="9" eb="11">
      <t>レイワ</t>
    </rPh>
    <rPh sb="12" eb="13">
      <t>ネン</t>
    </rPh>
    <rPh sb="13" eb="15">
      <t>コクセイ</t>
    </rPh>
    <rPh sb="15" eb="17">
      <t>チョウサ</t>
    </rPh>
    <rPh sb="17" eb="20">
      <t>ジンコウトウ</t>
    </rPh>
    <rPh sb="20" eb="22">
      <t>キホン</t>
    </rPh>
    <rPh sb="22" eb="24">
      <t>シュウケイ</t>
    </rPh>
    <rPh sb="24" eb="26">
      <t>ケッカ</t>
    </rPh>
    <rPh sb="27" eb="30">
      <t>トウキョウト</t>
    </rPh>
    <rPh sb="31" eb="35">
      <t>トウケイヒョウダイ</t>
    </rPh>
    <rPh sb="36" eb="37">
      <t>ヒョウ</t>
    </rPh>
    <phoneticPr fontId="3"/>
  </si>
  <si>
    <t>１５　世帯の家族類型、住居の種類・住宅の所有の関係別住宅に住む一般世帯数及び一般世帯人員</t>
    <rPh sb="11" eb="13">
      <t>ジュウキョ</t>
    </rPh>
    <rPh sb="14" eb="16">
      <t>シュルイ</t>
    </rPh>
    <rPh sb="25" eb="26">
      <t>ベツ</t>
    </rPh>
    <rPh sb="31" eb="33">
      <t>イッパン</t>
    </rPh>
    <rPh sb="33" eb="36">
      <t>セタイスウ</t>
    </rPh>
    <rPh sb="36" eb="37">
      <t>オヨ</t>
    </rPh>
    <rPh sb="38" eb="40">
      <t>イッパン</t>
    </rPh>
    <rPh sb="40" eb="42">
      <t>セタイ</t>
    </rPh>
    <rPh sb="42" eb="44">
      <t>ジンイン</t>
    </rPh>
    <phoneticPr fontId="3"/>
  </si>
  <si>
    <t>住宅の所有関係</t>
    <rPh sb="0" eb="2">
      <t>ジュウタク</t>
    </rPh>
    <rPh sb="3" eb="5">
      <t>ショユウ</t>
    </rPh>
    <rPh sb="5" eb="7">
      <t>カンケイ</t>
    </rPh>
    <phoneticPr fontId="3"/>
  </si>
  <si>
    <t>親族のみの世帯</t>
    <phoneticPr fontId="3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</si>
  <si>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3"/>
  </si>
  <si>
    <t>単独世帯</t>
    <rPh sb="0" eb="2">
      <t>タンドク</t>
    </rPh>
    <rPh sb="2" eb="4">
      <t>セタイ</t>
    </rPh>
    <phoneticPr fontId="3"/>
  </si>
  <si>
    <t>(再掲）　　　　　　　3世代世帯</t>
    <rPh sb="1" eb="3">
      <t>サイケイ</t>
    </rPh>
    <rPh sb="12" eb="14">
      <t>セダイ</t>
    </rPh>
    <rPh sb="14" eb="16">
      <t>セタイ</t>
    </rPh>
    <phoneticPr fontId="3"/>
  </si>
  <si>
    <t>(再掲）　　　　　　　65歳以上の単独世帯</t>
    <rPh sb="1" eb="3">
      <t>サイケイ</t>
    </rPh>
    <rPh sb="13" eb="16">
      <t>サイイジョウ</t>
    </rPh>
    <rPh sb="17" eb="19">
      <t>タンドク</t>
    </rPh>
    <rPh sb="19" eb="21">
      <t>セタイ</t>
    </rPh>
    <phoneticPr fontId="3"/>
  </si>
  <si>
    <t>核家族世帯</t>
    <rPh sb="0" eb="3">
      <t>カクカゾク</t>
    </rPh>
    <rPh sb="3" eb="5">
      <t>セタイ</t>
    </rPh>
    <phoneticPr fontId="3"/>
  </si>
  <si>
    <t>夫婦のみの
世帯</t>
    <rPh sb="0" eb="2">
      <t>フウフ</t>
    </rPh>
    <rPh sb="6" eb="8">
      <t>セタイ</t>
    </rPh>
    <phoneticPr fontId="3"/>
  </si>
  <si>
    <t>夫婦と子供
から成る世帯</t>
    <rPh sb="0" eb="2">
      <t>フウフ</t>
    </rPh>
    <rPh sb="3" eb="5">
      <t>コドモ</t>
    </rPh>
    <rPh sb="8" eb="9">
      <t>ナ</t>
    </rPh>
    <rPh sb="10" eb="12">
      <t>セタイ</t>
    </rPh>
    <phoneticPr fontId="3"/>
  </si>
  <si>
    <t>男親と子供
から成る世帯</t>
    <rPh sb="0" eb="1">
      <t>オトコ</t>
    </rPh>
    <rPh sb="1" eb="2">
      <t>オヤ</t>
    </rPh>
    <rPh sb="3" eb="5">
      <t>コドモ</t>
    </rPh>
    <rPh sb="8" eb="9">
      <t>ナ</t>
    </rPh>
    <rPh sb="10" eb="12">
      <t>セタイ</t>
    </rPh>
    <phoneticPr fontId="3"/>
  </si>
  <si>
    <t>女親と子供
から成る世帯</t>
    <rPh sb="0" eb="1">
      <t>オンナ</t>
    </rPh>
    <rPh sb="1" eb="2">
      <t>オヤ</t>
    </rPh>
    <rPh sb="3" eb="5">
      <t>コドモ</t>
    </rPh>
    <rPh sb="8" eb="9">
      <t>ナ</t>
    </rPh>
    <rPh sb="10" eb="12">
      <t>セタイ</t>
    </rPh>
    <phoneticPr fontId="3"/>
  </si>
  <si>
    <t>その他の
親族世帯</t>
    <rPh sb="0" eb="3">
      <t>ソノタ</t>
    </rPh>
    <rPh sb="5" eb="7">
      <t>シンゾク</t>
    </rPh>
    <rPh sb="7" eb="9">
      <t>セタイ</t>
    </rPh>
    <phoneticPr fontId="3"/>
  </si>
  <si>
    <t>公営・都市再生機構・　　公社の借家</t>
    <phoneticPr fontId="3"/>
  </si>
  <si>
    <t>住宅に住む一般世帯人員</t>
    <rPh sb="0" eb="2">
      <t>ジュウタク</t>
    </rPh>
    <rPh sb="3" eb="4">
      <t>ス</t>
    </rPh>
    <rPh sb="5" eb="7">
      <t>イッパン</t>
    </rPh>
    <rPh sb="7" eb="9">
      <t>セタイ</t>
    </rPh>
    <rPh sb="9" eb="10">
      <t>ヒト</t>
    </rPh>
    <rPh sb="10" eb="11">
      <t>イン</t>
    </rPh>
    <phoneticPr fontId="3"/>
  </si>
  <si>
    <t xml:space="preserve">          資料：総務省統計局「令和2年国勢調査人口等基本集計 （東京都）統計表第22-3表」</t>
    <rPh sb="10" eb="13">
      <t>シリョウ</t>
    </rPh>
    <rPh sb="13" eb="16">
      <t>ソウムショウ</t>
    </rPh>
    <rPh sb="16" eb="19">
      <t>トウケイキョク</t>
    </rPh>
    <rPh sb="20" eb="22">
      <t>レイワ</t>
    </rPh>
    <rPh sb="23" eb="24">
      <t>ネン</t>
    </rPh>
    <rPh sb="24" eb="26">
      <t>コクセイ</t>
    </rPh>
    <rPh sb="26" eb="28">
      <t>チョウサ</t>
    </rPh>
    <rPh sb="28" eb="31">
      <t>ジンコウトウ</t>
    </rPh>
    <rPh sb="31" eb="33">
      <t>キホン</t>
    </rPh>
    <rPh sb="33" eb="35">
      <t>シュウケイ</t>
    </rPh>
    <rPh sb="37" eb="40">
      <t>トウキョウト</t>
    </rPh>
    <rPh sb="41" eb="44">
      <t>トウケイヒョウ</t>
    </rPh>
    <rPh sb="44" eb="45">
      <t>ダイ</t>
    </rPh>
    <rPh sb="49" eb="50">
      <t>ヒョウ</t>
    </rPh>
    <phoneticPr fontId="3"/>
  </si>
  <si>
    <t xml:space="preserve">          総務省統計局「令和２年国勢調査人口等基本集計 （東京都）統計表第22-4表」</t>
    <rPh sb="10" eb="13">
      <t>ソウムショウ</t>
    </rPh>
    <rPh sb="13" eb="16">
      <t>トウケイキョク</t>
    </rPh>
    <rPh sb="17" eb="19">
      <t>レイワ</t>
    </rPh>
    <rPh sb="20" eb="21">
      <t>ネン</t>
    </rPh>
    <rPh sb="21" eb="23">
      <t>コクセイ</t>
    </rPh>
    <rPh sb="23" eb="25">
      <t>チョウサ</t>
    </rPh>
    <rPh sb="25" eb="28">
      <t>ジンコウトウ</t>
    </rPh>
    <rPh sb="28" eb="30">
      <t>キホン</t>
    </rPh>
    <rPh sb="30" eb="32">
      <t>シュウケイ</t>
    </rPh>
    <rPh sb="34" eb="37">
      <t>トウキョウト</t>
    </rPh>
    <rPh sb="38" eb="41">
      <t>トウケイヒョウ</t>
    </rPh>
    <rPh sb="41" eb="42">
      <t>ダイ</t>
    </rPh>
    <rPh sb="46" eb="47">
      <t>ヒョウ</t>
    </rPh>
    <phoneticPr fontId="3"/>
  </si>
  <si>
    <t>１６　世帯人員、住宅の種類・住宅の所有の関係別65歳以上世帯員のいる一般世帯数</t>
    <rPh sb="3" eb="5">
      <t>セタイ</t>
    </rPh>
    <rPh sb="5" eb="7">
      <t>ジンイン</t>
    </rPh>
    <rPh sb="8" eb="10">
      <t>ジュウタク</t>
    </rPh>
    <rPh sb="11" eb="13">
      <t>シュルイ</t>
    </rPh>
    <rPh sb="14" eb="16">
      <t>ジュウタク</t>
    </rPh>
    <rPh sb="17" eb="19">
      <t>ショユウ</t>
    </rPh>
    <rPh sb="20" eb="22">
      <t>カンケイ</t>
    </rPh>
    <rPh sb="22" eb="23">
      <t>ベツ</t>
    </rPh>
    <rPh sb="23" eb="26">
      <t>６５サイ</t>
    </rPh>
    <rPh sb="26" eb="28">
      <t>イジョウ</t>
    </rPh>
    <rPh sb="28" eb="30">
      <t>セタイ</t>
    </rPh>
    <rPh sb="30" eb="31">
      <t>イン</t>
    </rPh>
    <rPh sb="34" eb="36">
      <t>イッパン</t>
    </rPh>
    <rPh sb="36" eb="39">
      <t>セタイスウ</t>
    </rPh>
    <phoneticPr fontId="3"/>
  </si>
  <si>
    <t>住 宅 の 所 有 の関係</t>
    <rPh sb="0" eb="3">
      <t>ジュウタク</t>
    </rPh>
    <rPh sb="6" eb="9">
      <t>ショユウ</t>
    </rPh>
    <rPh sb="11" eb="13">
      <t>カンケイ</t>
    </rPh>
    <phoneticPr fontId="3"/>
  </si>
  <si>
    <t>世帯人員が</t>
    <rPh sb="0" eb="2">
      <t>セタイ</t>
    </rPh>
    <rPh sb="2" eb="4">
      <t>ジンイン</t>
    </rPh>
    <phoneticPr fontId="3"/>
  </si>
  <si>
    <t>１人</t>
    <rPh sb="0" eb="2">
      <t>ヒトリ</t>
    </rPh>
    <phoneticPr fontId="3"/>
  </si>
  <si>
    <t>7人以上</t>
    <rPh sb="0" eb="2">
      <t>７ニン</t>
    </rPh>
    <rPh sb="2" eb="4">
      <t>イジョウ</t>
    </rPh>
    <phoneticPr fontId="3"/>
  </si>
  <si>
    <t>65歳以上世帯人員のいる
一般世帯数</t>
    <rPh sb="2" eb="5">
      <t>サイイジョウ</t>
    </rPh>
    <rPh sb="5" eb="7">
      <t>セタイ</t>
    </rPh>
    <rPh sb="7" eb="9">
      <t>ジンイン</t>
    </rPh>
    <rPh sb="13" eb="15">
      <t>イッパン</t>
    </rPh>
    <rPh sb="15" eb="17">
      <t>セタイ</t>
    </rPh>
    <rPh sb="17" eb="18">
      <t>スウ</t>
    </rPh>
    <phoneticPr fontId="3"/>
  </si>
  <si>
    <t>うち住宅に住む一般世帯</t>
    <rPh sb="2" eb="4">
      <t>ジュウタク</t>
    </rPh>
    <rPh sb="5" eb="6">
      <t>ス</t>
    </rPh>
    <rPh sb="7" eb="8">
      <t>イチ</t>
    </rPh>
    <rPh sb="8" eb="9">
      <t>バン</t>
    </rPh>
    <rPh sb="9" eb="10">
      <t>ヨ</t>
    </rPh>
    <rPh sb="10" eb="11">
      <t>オビ</t>
    </rPh>
    <phoneticPr fontId="3"/>
  </si>
  <si>
    <t>　　資料：総務省統計局「令和2年国勢調査人口等基本集計結果（東京都）統計表第30-4表」</t>
    <rPh sb="2" eb="5">
      <t>シリョウ</t>
    </rPh>
    <rPh sb="5" eb="8">
      <t>ソウムショウ</t>
    </rPh>
    <rPh sb="8" eb="11">
      <t>トウケイキョク</t>
    </rPh>
    <rPh sb="12" eb="14">
      <t>レイワ</t>
    </rPh>
    <rPh sb="15" eb="16">
      <t>ネン</t>
    </rPh>
    <rPh sb="16" eb="18">
      <t>コクセイ</t>
    </rPh>
    <rPh sb="18" eb="20">
      <t>チョウサ</t>
    </rPh>
    <rPh sb="20" eb="23">
      <t>ジンコウトウ</t>
    </rPh>
    <rPh sb="23" eb="25">
      <t>キホン</t>
    </rPh>
    <rPh sb="25" eb="27">
      <t>シュウケイ</t>
    </rPh>
    <rPh sb="27" eb="29">
      <t>ケッカ</t>
    </rPh>
    <rPh sb="30" eb="33">
      <t>トウキョウト</t>
    </rPh>
    <rPh sb="34" eb="38">
      <t>トウケイヒョウダイ</t>
    </rPh>
    <rPh sb="42" eb="43">
      <t>ヒョウ</t>
    </rPh>
    <phoneticPr fontId="3"/>
  </si>
  <si>
    <t>１７　年齢、男女別高齢単身者数</t>
    <rPh sb="3" eb="5">
      <t>ネンレイ</t>
    </rPh>
    <rPh sb="6" eb="8">
      <t>ダンジョ</t>
    </rPh>
    <rPh sb="8" eb="9">
      <t>ベツ</t>
    </rPh>
    <rPh sb="9" eb="11">
      <t>コウレイ</t>
    </rPh>
    <rPh sb="11" eb="14">
      <t>タンシンシャ</t>
    </rPh>
    <rPh sb="14" eb="15">
      <t>スウ</t>
    </rPh>
    <phoneticPr fontId="3"/>
  </si>
  <si>
    <t>高齢単身者の男女</t>
    <rPh sb="0" eb="2">
      <t>コウレイ</t>
    </rPh>
    <rPh sb="2" eb="5">
      <t>タンシンシャ</t>
    </rPh>
    <rPh sb="6" eb="8">
      <t>ダンジョ</t>
    </rPh>
    <phoneticPr fontId="3"/>
  </si>
  <si>
    <t>７０～74</t>
    <phoneticPr fontId="3"/>
  </si>
  <si>
    <t>85歳以上</t>
    <rPh sb="0" eb="3">
      <t>８５サイ</t>
    </rPh>
    <rPh sb="3" eb="5">
      <t>イジョウ</t>
    </rPh>
    <phoneticPr fontId="3"/>
  </si>
  <si>
    <t>65歳以上の高齢単身者数</t>
    <rPh sb="0" eb="3">
      <t>６５サイ</t>
    </rPh>
    <rPh sb="3" eb="5">
      <t>イジョウ</t>
    </rPh>
    <rPh sb="6" eb="11">
      <t>コウレイシャ</t>
    </rPh>
    <rPh sb="11" eb="12">
      <t>スウ</t>
    </rPh>
    <phoneticPr fontId="3"/>
  </si>
  <si>
    <t>資料：総務省統計局「令和2年国勢調査人口等基本集計結果（東京都）統計表第14-2表」</t>
    <rPh sb="0" eb="3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1">
      <t>ジンコウトウ</t>
    </rPh>
    <rPh sb="21" eb="23">
      <t>キホン</t>
    </rPh>
    <rPh sb="23" eb="25">
      <t>シュウケイ</t>
    </rPh>
    <rPh sb="25" eb="27">
      <t>ケッカ</t>
    </rPh>
    <rPh sb="28" eb="31">
      <t>トウキョウト</t>
    </rPh>
    <rPh sb="32" eb="36">
      <t>トウケイヒョウダイ</t>
    </rPh>
    <rPh sb="40" eb="41">
      <t>ヒョウ</t>
    </rPh>
    <phoneticPr fontId="3"/>
  </si>
  <si>
    <t>1８　 夫の年齢、妻の年齢別高齢夫婦のみの世帯数</t>
    <rPh sb="4" eb="5">
      <t>オット</t>
    </rPh>
    <rPh sb="6" eb="8">
      <t>ネンレイ</t>
    </rPh>
    <rPh sb="9" eb="10">
      <t>ツマ</t>
    </rPh>
    <rPh sb="11" eb="13">
      <t>ネンレイ</t>
    </rPh>
    <rPh sb="13" eb="14">
      <t>ベツ</t>
    </rPh>
    <rPh sb="14" eb="16">
      <t>コウレイ</t>
    </rPh>
    <rPh sb="16" eb="18">
      <t>フウフ</t>
    </rPh>
    <rPh sb="21" eb="24">
      <t>セタイスウ</t>
    </rPh>
    <phoneticPr fontId="3"/>
  </si>
  <si>
    <t>夫の年齢　　　　　　　妻の年齢</t>
    <rPh sb="0" eb="1">
      <t>オット</t>
    </rPh>
    <rPh sb="2" eb="4">
      <t>ネンレイ</t>
    </rPh>
    <rPh sb="11" eb="12">
      <t>ツマ</t>
    </rPh>
    <rPh sb="13" eb="15">
      <t>ネンレイ</t>
    </rPh>
    <phoneticPr fontId="3"/>
  </si>
  <si>
    <t>妻が</t>
    <rPh sb="0" eb="1">
      <t>ツマ</t>
    </rPh>
    <phoneticPr fontId="3"/>
  </si>
  <si>
    <t>60歳未満</t>
    <rPh sb="2" eb="3">
      <t>サイ</t>
    </rPh>
    <rPh sb="3" eb="5">
      <t>ミマン</t>
    </rPh>
    <phoneticPr fontId="3"/>
  </si>
  <si>
    <t>85歳以上</t>
    <rPh sb="2" eb="3">
      <t>サイ</t>
    </rPh>
    <rPh sb="3" eb="5">
      <t>イジョウ</t>
    </rPh>
    <phoneticPr fontId="3"/>
  </si>
  <si>
    <t>夫が</t>
    <rPh sb="0" eb="1">
      <t>オット</t>
    </rPh>
    <phoneticPr fontId="3"/>
  </si>
  <si>
    <t>　　　　資料：総務省統計局「令和2年国勢調査人口等基本集計（東京都）統計表第32表」</t>
    <rPh sb="4" eb="7">
      <t>シリョウ</t>
    </rPh>
    <rPh sb="7" eb="10">
      <t>ソウムショウ</t>
    </rPh>
    <rPh sb="10" eb="13">
      <t>トウケイキョク</t>
    </rPh>
    <rPh sb="14" eb="16">
      <t>レイワ</t>
    </rPh>
    <rPh sb="17" eb="18">
      <t>ネン</t>
    </rPh>
    <rPh sb="18" eb="20">
      <t>コクセイ</t>
    </rPh>
    <rPh sb="20" eb="22">
      <t>チョウサ</t>
    </rPh>
    <rPh sb="22" eb="24">
      <t>ジンコウ</t>
    </rPh>
    <rPh sb="24" eb="25">
      <t>トウ</t>
    </rPh>
    <rPh sb="25" eb="27">
      <t>キホン</t>
    </rPh>
    <rPh sb="27" eb="29">
      <t>シュウケイ</t>
    </rPh>
    <rPh sb="30" eb="33">
      <t>トウキョウト</t>
    </rPh>
    <rPh sb="34" eb="37">
      <t>トウケイヒョウ</t>
    </rPh>
    <rPh sb="37" eb="38">
      <t>ダイ</t>
    </rPh>
    <rPh sb="40" eb="41">
      <t>ヒョウ</t>
    </rPh>
    <phoneticPr fontId="3"/>
  </si>
  <si>
    <t>４　年齢（各歳）・男女別人口</t>
    <rPh sb="2" eb="4">
      <t>ネンレイ</t>
    </rPh>
    <rPh sb="5" eb="6">
      <t>カク</t>
    </rPh>
    <rPh sb="6" eb="7">
      <t>サイ</t>
    </rPh>
    <rPh sb="9" eb="11">
      <t>ダンジョ</t>
    </rPh>
    <rPh sb="11" eb="12">
      <t>ベツ</t>
    </rPh>
    <rPh sb="12" eb="14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</si>
</sst>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76" formatCode="#\ ##0"/>
    <numFmt numFmtId="177" formatCode=".\ ##;0"/>
    <numFmt numFmtId="178" formatCode=".\ #0"/>
    <numFmt numFmtId="179" formatCode="0.0"/>
    <numFmt numFmtId="180" formatCode=".\ ##;000000000000000000000000000000000000000000"/>
    <numFmt numFmtId="181" formatCode=".\ ##;0000000000000000000000000000000000000"/>
    <numFmt numFmtId="182" formatCode="#.\ ##0"/>
    <numFmt numFmtId="183" formatCode=".\ #;000000000000000000000000000000000000000000"/>
    <numFmt numFmtId="184" formatCode=".\ ##;000000000000000000000000000000000000000000.0"/>
    <numFmt numFmtId="185" formatCode=".\ #;0000000000000000000000000000000000000000000000000000000000000000000000000000000000000000000000000000000000000000000000000000000000000000000000000000000000000000000000000000000000000000000000000000000000000000000000000000000000000"/>
    <numFmt numFmtId="186" formatCode=".\ #;00000000000000000000000000000000000000000000000000000000000000000000000000000000000000000000000000000000000000000000000000000000000000000000000000000000000000000000000000000000000000000000000000000000000000000000000000000000000000000"/>
    <numFmt numFmtId="187" formatCode=".\ ##;00000000000000000000000000000000000000000000000"/>
    <numFmt numFmtId="188" formatCode=".\ ###;00000000000000000000000000000000000000000000000.0"/>
    <numFmt numFmtId="189" formatCode=".\ ###;0.0"/>
    <numFmt numFmtId="190" formatCode="#\ ##0&quot;歳&quot;"/>
    <numFmt numFmtId="191" formatCode="0.0%"/>
    <numFmt numFmtId="192" formatCode=".\ #;0000000000"/>
    <numFmt numFmtId="193" formatCode="0.0_);[Red]\(0.0\)"/>
    <numFmt numFmtId="194" formatCode="###,###,###,##0.00;&quot;-&quot;##,###,###,##0.00"/>
    <numFmt numFmtId="195" formatCode="###,###,###,##0;&quot;-&quot;##,###,###,##0"/>
    <numFmt numFmtId="196" formatCode="#\ ###\ ##0"/>
    <numFmt numFmtId="197" formatCode="###,###,###,##0.0;&quot;-&quot;##,###,###,##0.0"/>
    <numFmt numFmtId="198" formatCode="0.0_ "/>
    <numFmt numFmtId="199" formatCode="#,##0.0"/>
    <numFmt numFmtId="200" formatCode="#\ ###"/>
    <numFmt numFmtId="201" formatCode="#.\ ###"/>
    <numFmt numFmtId="202" formatCode="0.00_);[Red]\(0.00\)"/>
    <numFmt numFmtId="203" formatCode="#.0\ ###"/>
    <numFmt numFmtId="204" formatCode="#,##0.00_);[Red]\(#,##0.00\)"/>
  </numFmts>
  <fonts count="17">
    <font>
      <sz val="11"/>
      <color theme="1"/>
      <name val="游ゴシック"/>
      <family val="2"/>
      <scheme val="minor"/>
    </font>
    <font>
      <b/>
      <sz val="14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ゴシック"/>
      <family val="3"/>
      <charset val="128"/>
    </font>
    <font>
      <sz val="10"/>
      <color indexed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465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0" fontId="4" fillId="0" borderId="0" xfId="0" applyNumberFormat="1" applyFont="1"/>
    <xf numFmtId="177" fontId="4" fillId="0" borderId="0" xfId="0" applyNumberFormat="1" applyFont="1"/>
    <xf numFmtId="176" fontId="4" fillId="0" borderId="3" xfId="0" applyNumberFormat="1" applyFont="1" applyFill="1" applyBorder="1"/>
    <xf numFmtId="176" fontId="4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shrinkToFit="1"/>
    </xf>
    <xf numFmtId="176" fontId="4" fillId="0" borderId="5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right"/>
    </xf>
    <xf numFmtId="176" fontId="4" fillId="0" borderId="6" xfId="0" applyNumberFormat="1" applyFont="1" applyBorder="1" applyAlignment="1">
      <alignment horizontal="center"/>
    </xf>
    <xf numFmtId="178" fontId="4" fillId="0" borderId="0" xfId="0" applyNumberFormat="1" applyFont="1"/>
    <xf numFmtId="176" fontId="4" fillId="0" borderId="0" xfId="0" applyNumberFormat="1" applyFont="1" applyBorder="1"/>
    <xf numFmtId="0" fontId="4" fillId="0" borderId="0" xfId="0" applyNumberFormat="1" applyFont="1" applyBorder="1"/>
    <xf numFmtId="177" fontId="4" fillId="0" borderId="0" xfId="0" applyNumberFormat="1" applyFont="1" applyBorder="1"/>
    <xf numFmtId="176" fontId="5" fillId="0" borderId="0" xfId="0" applyNumberFormat="1" applyFont="1"/>
    <xf numFmtId="176" fontId="4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6" fontId="5" fillId="0" borderId="7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right"/>
    </xf>
    <xf numFmtId="176" fontId="5" fillId="0" borderId="7" xfId="0" applyNumberFormat="1" applyFont="1" applyBorder="1" applyAlignment="1">
      <alignment horizontal="right"/>
    </xf>
    <xf numFmtId="179" fontId="5" fillId="0" borderId="7" xfId="0" applyNumberFormat="1" applyFont="1" applyBorder="1" applyAlignment="1">
      <alignment horizontal="right"/>
    </xf>
    <xf numFmtId="177" fontId="5" fillId="0" borderId="7" xfId="0" applyNumberFormat="1" applyFont="1" applyBorder="1" applyAlignment="1">
      <alignment horizontal="right"/>
    </xf>
    <xf numFmtId="176" fontId="4" fillId="0" borderId="0" xfId="0" applyNumberFormat="1" applyFont="1" applyFill="1"/>
    <xf numFmtId="176" fontId="4" fillId="0" borderId="0" xfId="0" applyNumberFormat="1" applyFont="1" applyFill="1" applyAlignment="1">
      <alignment horizontal="right"/>
    </xf>
    <xf numFmtId="176" fontId="1" fillId="0" borderId="0" xfId="1" applyNumberFormat="1" applyFont="1"/>
    <xf numFmtId="176" fontId="4" fillId="0" borderId="0" xfId="1" applyNumberFormat="1" applyFont="1"/>
    <xf numFmtId="180" fontId="4" fillId="0" borderId="0" xfId="1" applyNumberFormat="1" applyFont="1"/>
    <xf numFmtId="176" fontId="4" fillId="0" borderId="3" xfId="1" applyNumberFormat="1" applyFont="1" applyBorder="1"/>
    <xf numFmtId="176" fontId="4" fillId="0" borderId="2" xfId="1" applyNumberFormat="1" applyFont="1" applyBorder="1" applyAlignment="1">
      <alignment horizontal="center"/>
    </xf>
    <xf numFmtId="180" fontId="4" fillId="0" borderId="2" xfId="1" applyNumberFormat="1" applyFont="1" applyBorder="1" applyAlignment="1">
      <alignment horizontal="center"/>
    </xf>
    <xf numFmtId="176" fontId="4" fillId="0" borderId="10" xfId="1" applyNumberFormat="1" applyFont="1" applyBorder="1" applyAlignment="1">
      <alignment horizontal="center"/>
    </xf>
    <xf numFmtId="176" fontId="4" fillId="0" borderId="4" xfId="1" applyNumberFormat="1" applyFont="1" applyBorder="1" applyAlignment="1">
      <alignment horizontal="center"/>
    </xf>
    <xf numFmtId="176" fontId="4" fillId="0" borderId="5" xfId="1" applyNumberFormat="1" applyFont="1" applyBorder="1" applyAlignment="1">
      <alignment horizontal="center"/>
    </xf>
    <xf numFmtId="181" fontId="4" fillId="0" borderId="0" xfId="1" applyNumberFormat="1" applyFont="1"/>
    <xf numFmtId="176" fontId="4" fillId="0" borderId="0" xfId="1" applyNumberFormat="1" applyFont="1" applyAlignment="1">
      <alignment horizontal="right"/>
    </xf>
    <xf numFmtId="176" fontId="4" fillId="0" borderId="6" xfId="1" applyNumberFormat="1" applyFont="1" applyBorder="1" applyAlignment="1">
      <alignment horizontal="center"/>
    </xf>
    <xf numFmtId="0" fontId="4" fillId="0" borderId="0" xfId="1" applyNumberFormat="1" applyFont="1" applyAlignment="1">
      <alignment horizontal="right"/>
    </xf>
    <xf numFmtId="176" fontId="4" fillId="0" borderId="0" xfId="1" applyNumberFormat="1" applyFont="1" applyBorder="1"/>
    <xf numFmtId="180" fontId="4" fillId="0" borderId="0" xfId="1" applyNumberFormat="1" applyFont="1" applyBorder="1"/>
    <xf numFmtId="181" fontId="4" fillId="0" borderId="0" xfId="1" applyNumberFormat="1" applyFont="1" applyBorder="1"/>
    <xf numFmtId="182" fontId="4" fillId="0" borderId="0" xfId="1" applyNumberFormat="1" applyFont="1" applyBorder="1" applyAlignment="1">
      <alignment horizontal="right"/>
    </xf>
    <xf numFmtId="183" fontId="4" fillId="0" borderId="0" xfId="1" applyNumberFormat="1" applyFont="1" applyBorder="1"/>
    <xf numFmtId="182" fontId="4" fillId="0" borderId="0" xfId="1" applyNumberFormat="1" applyFont="1" applyBorder="1"/>
    <xf numFmtId="184" fontId="4" fillId="0" borderId="0" xfId="1" applyNumberFormat="1" applyFont="1" applyFill="1" applyBorder="1" applyAlignment="1"/>
    <xf numFmtId="185" fontId="4" fillId="0" borderId="0" xfId="1" applyNumberFormat="1" applyFont="1" applyBorder="1"/>
    <xf numFmtId="183" fontId="4" fillId="0" borderId="0" xfId="1" applyNumberFormat="1" applyFont="1" applyFill="1" applyBorder="1" applyAlignment="1"/>
    <xf numFmtId="176" fontId="5" fillId="0" borderId="11" xfId="1" applyNumberFormat="1" applyFont="1" applyBorder="1" applyAlignment="1">
      <alignment horizontal="center"/>
    </xf>
    <xf numFmtId="176" fontId="5" fillId="0" borderId="4" xfId="1" applyNumberFormat="1" applyFont="1" applyBorder="1"/>
    <xf numFmtId="176" fontId="5" fillId="0" borderId="7" xfId="1" applyNumberFormat="1" applyFont="1" applyBorder="1"/>
    <xf numFmtId="176" fontId="5" fillId="0" borderId="0" xfId="1" applyNumberFormat="1" applyFont="1" applyBorder="1"/>
    <xf numFmtId="183" fontId="5" fillId="0" borderId="0" xfId="1" applyNumberFormat="1" applyFont="1" applyBorder="1"/>
    <xf numFmtId="186" fontId="5" fillId="0" borderId="0" xfId="1" applyNumberFormat="1" applyFont="1" applyBorder="1"/>
    <xf numFmtId="183" fontId="5" fillId="0" borderId="0" xfId="1" applyNumberFormat="1" applyFont="1" applyFill="1" applyBorder="1" applyAlignment="1"/>
    <xf numFmtId="176" fontId="5" fillId="0" borderId="0" xfId="1" applyNumberFormat="1" applyFont="1"/>
    <xf numFmtId="176" fontId="6" fillId="0" borderId="0" xfId="1" applyNumberFormat="1" applyFont="1"/>
    <xf numFmtId="176" fontId="4" fillId="0" borderId="0" xfId="1" applyNumberFormat="1" applyFont="1" applyAlignment="1"/>
    <xf numFmtId="0" fontId="7" fillId="0" borderId="0" xfId="1" applyAlignment="1">
      <alignment vertical="center"/>
    </xf>
    <xf numFmtId="177" fontId="4" fillId="0" borderId="0" xfId="1" applyNumberFormat="1" applyFont="1"/>
    <xf numFmtId="176" fontId="4" fillId="0" borderId="8" xfId="1" applyNumberFormat="1" applyFont="1" applyBorder="1" applyAlignment="1">
      <alignment horizontal="center" vertical="center"/>
    </xf>
    <xf numFmtId="176" fontId="4" fillId="0" borderId="14" xfId="1" applyNumberFormat="1" applyFont="1" applyBorder="1" applyAlignment="1">
      <alignment horizontal="center" vertical="center"/>
    </xf>
    <xf numFmtId="176" fontId="4" fillId="0" borderId="9" xfId="1" applyNumberFormat="1" applyFont="1" applyBorder="1" applyAlignment="1">
      <alignment horizontal="center" vertical="center"/>
    </xf>
    <xf numFmtId="177" fontId="4" fillId="0" borderId="11" xfId="1" applyNumberFormat="1" applyFont="1" applyBorder="1" applyAlignment="1">
      <alignment horizontal="center"/>
    </xf>
    <xf numFmtId="176" fontId="4" fillId="0" borderId="11" xfId="1" applyNumberFormat="1" applyFont="1" applyBorder="1" applyAlignment="1">
      <alignment horizontal="center"/>
    </xf>
    <xf numFmtId="179" fontId="4" fillId="0" borderId="0" xfId="1" applyNumberFormat="1" applyFont="1"/>
    <xf numFmtId="187" fontId="4" fillId="0" borderId="0" xfId="1" applyNumberFormat="1" applyFont="1"/>
    <xf numFmtId="188" fontId="4" fillId="0" borderId="0" xfId="1" applyNumberFormat="1" applyFont="1"/>
    <xf numFmtId="189" fontId="4" fillId="0" borderId="0" xfId="1" applyNumberFormat="1" applyFont="1" applyBorder="1"/>
    <xf numFmtId="179" fontId="4" fillId="0" borderId="0" xfId="1" applyNumberFormat="1" applyFont="1" applyBorder="1"/>
    <xf numFmtId="176" fontId="4" fillId="0" borderId="15" xfId="1" applyNumberFormat="1" applyFont="1" applyBorder="1"/>
    <xf numFmtId="176" fontId="4" fillId="0" borderId="0" xfId="1" applyNumberFormat="1" applyFont="1" applyBorder="1" applyAlignment="1">
      <alignment horizontal="center"/>
    </xf>
    <xf numFmtId="189" fontId="5" fillId="0" borderId="7" xfId="1" applyNumberFormat="1" applyFont="1" applyBorder="1"/>
    <xf numFmtId="179" fontId="5" fillId="0" borderId="7" xfId="1" applyNumberFormat="1" applyFont="1" applyBorder="1"/>
    <xf numFmtId="176" fontId="8" fillId="0" borderId="0" xfId="1" applyNumberFormat="1" applyFont="1" applyAlignment="1">
      <alignment horizontal="left"/>
    </xf>
    <xf numFmtId="176" fontId="4" fillId="0" borderId="1" xfId="1" applyNumberFormat="1" applyFont="1" applyBorder="1" applyAlignment="1">
      <alignment horizontal="center"/>
    </xf>
    <xf numFmtId="176" fontId="4" fillId="0" borderId="16" xfId="1" applyNumberFormat="1" applyFont="1" applyBorder="1" applyAlignment="1">
      <alignment horizontal="center"/>
    </xf>
    <xf numFmtId="176" fontId="4" fillId="0" borderId="13" xfId="1" applyNumberFormat="1" applyFont="1" applyBorder="1"/>
    <xf numFmtId="176" fontId="4" fillId="0" borderId="17" xfId="1" applyNumberFormat="1" applyFont="1" applyBorder="1" applyAlignment="1">
      <alignment horizontal="right"/>
    </xf>
    <xf numFmtId="176" fontId="4" fillId="0" borderId="18" xfId="1" applyNumberFormat="1" applyFont="1" applyBorder="1"/>
    <xf numFmtId="176" fontId="4" fillId="0" borderId="17" xfId="1" applyNumberFormat="1" applyFont="1" applyBorder="1"/>
    <xf numFmtId="176" fontId="4" fillId="0" borderId="5" xfId="1" applyNumberFormat="1" applyFont="1" applyBorder="1" applyAlignment="1">
      <alignment horizontal="center" vertical="distributed"/>
    </xf>
    <xf numFmtId="176" fontId="4" fillId="0" borderId="19" xfId="1" applyNumberFormat="1" applyFont="1" applyBorder="1" applyAlignment="1">
      <alignment horizontal="center" vertical="distributed"/>
    </xf>
    <xf numFmtId="176" fontId="4" fillId="0" borderId="20" xfId="1" applyNumberFormat="1" applyFont="1" applyBorder="1"/>
    <xf numFmtId="176" fontId="4" fillId="0" borderId="6" xfId="1" applyNumberFormat="1" applyFont="1" applyBorder="1" applyAlignment="1">
      <alignment horizontal="center" vertical="distributed"/>
    </xf>
    <xf numFmtId="176" fontId="4" fillId="0" borderId="21" xfId="1" applyNumberFormat="1" applyFont="1" applyBorder="1"/>
    <xf numFmtId="190" fontId="4" fillId="0" borderId="6" xfId="1" applyNumberFormat="1" applyFont="1" applyBorder="1" applyAlignment="1">
      <alignment horizontal="center" vertical="distributed"/>
    </xf>
    <xf numFmtId="0" fontId="4" fillId="0" borderId="0" xfId="1" applyFont="1" applyFill="1" applyBorder="1" applyAlignment="1">
      <alignment vertical="center"/>
    </xf>
    <xf numFmtId="190" fontId="4" fillId="0" borderId="11" xfId="1" applyNumberFormat="1" applyFont="1" applyBorder="1" applyAlignment="1">
      <alignment horizontal="center" vertical="distributed"/>
    </xf>
    <xf numFmtId="176" fontId="4" fillId="0" borderId="4" xfId="1" applyNumberFormat="1" applyFont="1" applyBorder="1"/>
    <xf numFmtId="0" fontId="4" fillId="0" borderId="7" xfId="1" applyFont="1" applyFill="1" applyBorder="1" applyAlignment="1">
      <alignment vertical="center"/>
    </xf>
    <xf numFmtId="176" fontId="4" fillId="0" borderId="22" xfId="1" applyNumberFormat="1" applyFont="1" applyBorder="1"/>
    <xf numFmtId="176" fontId="4" fillId="0" borderId="7" xfId="1" applyNumberFormat="1" applyFont="1" applyBorder="1"/>
    <xf numFmtId="176" fontId="4" fillId="0" borderId="0" xfId="1" applyNumberFormat="1" applyFont="1" applyFill="1"/>
    <xf numFmtId="176" fontId="4" fillId="0" borderId="4" xfId="1" applyNumberFormat="1" applyFont="1" applyFill="1" applyBorder="1"/>
    <xf numFmtId="176" fontId="4" fillId="0" borderId="19" xfId="1" applyNumberFormat="1" applyFont="1" applyBorder="1" applyAlignment="1">
      <alignment horizontal="center" vertical="distributed" shrinkToFit="1"/>
    </xf>
    <xf numFmtId="176" fontId="4" fillId="0" borderId="19" xfId="1" applyNumberFormat="1" applyFont="1" applyBorder="1"/>
    <xf numFmtId="49" fontId="4" fillId="0" borderId="19" xfId="2" applyNumberFormat="1" applyFont="1" applyFill="1" applyBorder="1" applyAlignment="1">
      <alignment horizontal="distributed" vertical="distributed"/>
    </xf>
    <xf numFmtId="176" fontId="4" fillId="0" borderId="19" xfId="1" applyNumberFormat="1" applyFont="1" applyBorder="1" applyAlignment="1">
      <alignment horizontal="distributed" vertical="distributed" shrinkToFit="1"/>
    </xf>
    <xf numFmtId="191" fontId="4" fillId="0" borderId="0" xfId="3" applyNumberFormat="1" applyFont="1"/>
    <xf numFmtId="191" fontId="4" fillId="0" borderId="21" xfId="3" applyNumberFormat="1" applyFont="1" applyBorder="1"/>
    <xf numFmtId="190" fontId="4" fillId="0" borderId="5" xfId="1" applyNumberFormat="1" applyFont="1" applyBorder="1" applyAlignment="1">
      <alignment horizontal="center" vertical="distributed"/>
    </xf>
    <xf numFmtId="176" fontId="4" fillId="0" borderId="15" xfId="1" applyNumberFormat="1" applyFont="1" applyFill="1" applyBorder="1"/>
    <xf numFmtId="176" fontId="4" fillId="0" borderId="6" xfId="1" applyNumberFormat="1" applyFont="1" applyBorder="1" applyAlignment="1">
      <alignment horizontal="center" vertical="distributed" shrinkToFit="1"/>
    </xf>
    <xf numFmtId="192" fontId="4" fillId="0" borderId="0" xfId="1" applyNumberFormat="1" applyFont="1"/>
    <xf numFmtId="192" fontId="4" fillId="0" borderId="21" xfId="1" applyNumberFormat="1" applyFont="1" applyBorder="1"/>
    <xf numFmtId="193" fontId="4" fillId="0" borderId="21" xfId="1" applyNumberFormat="1" applyFont="1" applyBorder="1"/>
    <xf numFmtId="182" fontId="4" fillId="0" borderId="21" xfId="1" applyNumberFormat="1" applyFont="1" applyBorder="1"/>
    <xf numFmtId="190" fontId="4" fillId="0" borderId="23" xfId="1" applyNumberFormat="1" applyFont="1" applyBorder="1" applyAlignment="1">
      <alignment horizontal="center" vertical="distributed"/>
    </xf>
    <xf numFmtId="176" fontId="4" fillId="0" borderId="23" xfId="1" applyNumberFormat="1" applyFont="1" applyBorder="1"/>
    <xf numFmtId="176" fontId="6" fillId="0" borderId="0" xfId="1" applyNumberFormat="1" applyFont="1" applyBorder="1" applyAlignment="1">
      <alignment horizontal="right"/>
    </xf>
    <xf numFmtId="49" fontId="8" fillId="0" borderId="7" xfId="2" applyNumberFormat="1" applyFont="1" applyFill="1" applyBorder="1" applyAlignment="1">
      <alignment vertical="top"/>
    </xf>
    <xf numFmtId="38" fontId="10" fillId="0" borderId="0" xfId="4" applyFont="1" applyFill="1" applyBorder="1" applyAlignment="1">
      <alignment horizontal="right" vertical="top"/>
    </xf>
    <xf numFmtId="194" fontId="10" fillId="0" borderId="0" xfId="2" applyNumberFormat="1" applyFont="1" applyFill="1" applyBorder="1" applyAlignment="1">
      <alignment horizontal="right" vertical="top"/>
    </xf>
    <xf numFmtId="0" fontId="10" fillId="0" borderId="0" xfId="1" applyFont="1"/>
    <xf numFmtId="0" fontId="4" fillId="0" borderId="0" xfId="1" applyFont="1"/>
    <xf numFmtId="49" fontId="11" fillId="0" borderId="12" xfId="2" applyNumberFormat="1" applyFont="1" applyFill="1" applyBorder="1" applyAlignment="1">
      <alignment horizontal="center"/>
    </xf>
    <xf numFmtId="38" fontId="10" fillId="0" borderId="8" xfId="4" applyFont="1" applyFill="1" applyBorder="1" applyAlignment="1">
      <alignment horizontal="center" vertical="center"/>
    </xf>
    <xf numFmtId="0" fontId="10" fillId="0" borderId="8" xfId="1" applyFont="1" applyBorder="1"/>
    <xf numFmtId="49" fontId="9" fillId="0" borderId="0" xfId="2" applyNumberFormat="1" applyFont="1" applyFill="1" applyBorder="1" applyAlignment="1">
      <alignment horizontal="distributed"/>
    </xf>
    <xf numFmtId="38" fontId="10" fillId="0" borderId="15" xfId="4" applyFont="1" applyBorder="1" applyAlignment="1">
      <alignment horizontal="center" wrapText="1"/>
    </xf>
    <xf numFmtId="194" fontId="10" fillId="0" borderId="15" xfId="2" applyNumberFormat="1" applyFont="1" applyFill="1" applyBorder="1" applyAlignment="1">
      <alignment horizontal="center" vertical="center"/>
    </xf>
    <xf numFmtId="38" fontId="10" fillId="0" borderId="14" xfId="4" applyFont="1" applyFill="1" applyBorder="1" applyAlignment="1">
      <alignment horizontal="center" vertical="center"/>
    </xf>
    <xf numFmtId="0" fontId="10" fillId="0" borderId="14" xfId="1" applyFont="1" applyBorder="1" applyAlignment="1">
      <alignment horizontal="center"/>
    </xf>
    <xf numFmtId="49" fontId="10" fillId="0" borderId="0" xfId="2" applyNumberFormat="1" applyFont="1" applyFill="1" applyAlignment="1">
      <alignment vertical="top"/>
    </xf>
    <xf numFmtId="38" fontId="10" fillId="0" borderId="14" xfId="4" applyFont="1" applyFill="1" applyBorder="1" applyAlignment="1">
      <alignment horizontal="center" vertical="top"/>
    </xf>
    <xf numFmtId="38" fontId="10" fillId="0" borderId="14" xfId="4" applyFont="1" applyBorder="1" applyAlignment="1">
      <alignment horizontal="center" vertical="center" wrapText="1"/>
    </xf>
    <xf numFmtId="194" fontId="10" fillId="0" borderId="14" xfId="2" applyNumberFormat="1" applyFont="1" applyFill="1" applyBorder="1" applyAlignment="1">
      <alignment horizontal="center" vertical="top"/>
    </xf>
    <xf numFmtId="49" fontId="11" fillId="0" borderId="7" xfId="2" applyNumberFormat="1" applyFont="1" applyFill="1" applyBorder="1" applyAlignment="1">
      <alignment horizontal="left" vertical="top"/>
    </xf>
    <xf numFmtId="38" fontId="10" fillId="0" borderId="9" xfId="4" applyFont="1" applyFill="1" applyBorder="1" applyAlignment="1">
      <alignment horizontal="center" vertical="top"/>
    </xf>
    <xf numFmtId="38" fontId="10" fillId="0" borderId="9" xfId="4" applyFont="1" applyBorder="1" applyAlignment="1">
      <alignment horizontal="center" wrapText="1"/>
    </xf>
    <xf numFmtId="194" fontId="10" fillId="0" borderId="9" xfId="2" applyNumberFormat="1" applyFont="1" applyFill="1" applyBorder="1" applyAlignment="1">
      <alignment horizontal="center" vertical="top"/>
    </xf>
    <xf numFmtId="0" fontId="10" fillId="0" borderId="9" xfId="1" applyFont="1" applyBorder="1"/>
    <xf numFmtId="49" fontId="11" fillId="0" borderId="24" xfId="2" applyNumberFormat="1" applyFont="1" applyFill="1" applyBorder="1" applyAlignment="1">
      <alignment horizontal="distributed" vertical="center"/>
    </xf>
    <xf numFmtId="196" fontId="11" fillId="0" borderId="25" xfId="1" applyNumberFormat="1" applyFont="1" applyBorder="1" applyAlignment="1">
      <alignment horizontal="right"/>
    </xf>
    <xf numFmtId="176" fontId="11" fillId="0" borderId="25" xfId="1" applyNumberFormat="1" applyFont="1" applyBorder="1" applyAlignment="1">
      <alignment horizontal="right"/>
    </xf>
    <xf numFmtId="194" fontId="11" fillId="0" borderId="25" xfId="1" applyNumberFormat="1" applyFont="1" applyBorder="1" applyAlignment="1">
      <alignment horizontal="right"/>
    </xf>
    <xf numFmtId="197" fontId="11" fillId="0" borderId="25" xfId="1" applyNumberFormat="1" applyFont="1" applyBorder="1" applyAlignment="1">
      <alignment horizontal="right"/>
    </xf>
    <xf numFmtId="49" fontId="11" fillId="0" borderId="26" xfId="2" applyNumberFormat="1" applyFont="1" applyFill="1" applyBorder="1" applyAlignment="1">
      <alignment horizontal="distributed" vertical="center"/>
    </xf>
    <xf numFmtId="196" fontId="11" fillId="0" borderId="27" xfId="1" applyNumberFormat="1" applyFont="1" applyBorder="1" applyAlignment="1">
      <alignment horizontal="right"/>
    </xf>
    <xf numFmtId="176" fontId="11" fillId="0" borderId="27" xfId="1" applyNumberFormat="1" applyFont="1" applyBorder="1" applyAlignment="1">
      <alignment horizontal="right"/>
    </xf>
    <xf numFmtId="194" fontId="11" fillId="0" borderId="27" xfId="1" applyNumberFormat="1" applyFont="1" applyBorder="1" applyAlignment="1">
      <alignment horizontal="right"/>
    </xf>
    <xf numFmtId="197" fontId="11" fillId="0" borderId="27" xfId="1" applyNumberFormat="1" applyFont="1" applyBorder="1" applyAlignment="1">
      <alignment horizontal="right"/>
    </xf>
    <xf numFmtId="49" fontId="11" fillId="0" borderId="0" xfId="2" applyNumberFormat="1" applyFont="1" applyFill="1" applyBorder="1" applyAlignment="1">
      <alignment horizontal="distributed" vertical="center"/>
    </xf>
    <xf numFmtId="196" fontId="11" fillId="0" borderId="14" xfId="1" applyNumberFormat="1" applyFont="1" applyBorder="1" applyAlignment="1">
      <alignment horizontal="right"/>
    </xf>
    <xf numFmtId="176" fontId="11" fillId="0" borderId="14" xfId="1" applyNumberFormat="1" applyFont="1" applyBorder="1" applyAlignment="1">
      <alignment horizontal="right"/>
    </xf>
    <xf numFmtId="194" fontId="11" fillId="0" borderId="14" xfId="1" applyNumberFormat="1" applyFont="1" applyBorder="1" applyAlignment="1">
      <alignment horizontal="right"/>
    </xf>
    <xf numFmtId="197" fontId="11" fillId="0" borderId="14" xfId="1" applyNumberFormat="1" applyFont="1" applyBorder="1" applyAlignment="1">
      <alignment horizontal="right"/>
    </xf>
    <xf numFmtId="0" fontId="4" fillId="0" borderId="0" xfId="1" applyFont="1" applyBorder="1"/>
    <xf numFmtId="37" fontId="13" fillId="0" borderId="0" xfId="1" applyNumberFormat="1" applyFont="1" applyAlignment="1">
      <alignment horizontal="left" vertical="top"/>
    </xf>
    <xf numFmtId="49" fontId="10" fillId="0" borderId="0" xfId="2" applyNumberFormat="1" applyFont="1" applyFill="1" applyBorder="1" applyAlignment="1">
      <alignment horizontal="distributed" vertical="center"/>
    </xf>
    <xf numFmtId="49" fontId="11" fillId="0" borderId="0" xfId="1" applyNumberFormat="1" applyFont="1" applyAlignment="1">
      <alignment horizontal="distributed" vertical="center"/>
    </xf>
    <xf numFmtId="49" fontId="11" fillId="0" borderId="28" xfId="2" applyNumberFormat="1" applyFont="1" applyFill="1" applyBorder="1" applyAlignment="1">
      <alignment horizontal="distributed" vertical="center"/>
    </xf>
    <xf numFmtId="196" fontId="11" fillId="0" borderId="29" xfId="1" applyNumberFormat="1" applyFont="1" applyBorder="1" applyAlignment="1">
      <alignment horizontal="right"/>
    </xf>
    <xf numFmtId="176" fontId="11" fillId="0" borderId="29" xfId="1" applyNumberFormat="1" applyFont="1" applyBorder="1" applyAlignment="1">
      <alignment horizontal="right"/>
    </xf>
    <xf numFmtId="194" fontId="11" fillId="0" borderId="29" xfId="1" applyNumberFormat="1" applyFont="1" applyBorder="1" applyAlignment="1">
      <alignment horizontal="right"/>
    </xf>
    <xf numFmtId="38" fontId="10" fillId="0" borderId="0" xfId="4" applyFont="1"/>
    <xf numFmtId="194" fontId="10" fillId="0" borderId="0" xfId="1" applyNumberFormat="1" applyFont="1"/>
    <xf numFmtId="0" fontId="1" fillId="0" borderId="0" xfId="1" applyFont="1"/>
    <xf numFmtId="0" fontId="4" fillId="0" borderId="5" xfId="1" applyFont="1" applyBorder="1" applyAlignment="1">
      <alignment horizontal="center"/>
    </xf>
    <xf numFmtId="0" fontId="4" fillId="0" borderId="11" xfId="1" applyFont="1" applyBorder="1"/>
    <xf numFmtId="0" fontId="4" fillId="0" borderId="2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176" fontId="5" fillId="0" borderId="0" xfId="1" applyNumberFormat="1" applyFont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0" fontId="5" fillId="0" borderId="0" xfId="1" applyFont="1"/>
    <xf numFmtId="0" fontId="4" fillId="0" borderId="0" xfId="1" applyFont="1" applyBorder="1" applyAlignment="1">
      <alignment horizontal="center"/>
    </xf>
    <xf numFmtId="176" fontId="4" fillId="0" borderId="0" xfId="1" applyNumberFormat="1" applyFont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98" fontId="4" fillId="0" borderId="0" xfId="1" applyNumberFormat="1" applyFont="1"/>
    <xf numFmtId="49" fontId="14" fillId="0" borderId="0" xfId="2" applyNumberFormat="1" applyFont="1" applyFill="1" applyBorder="1" applyAlignment="1">
      <alignment horizontal="center" vertical="top"/>
    </xf>
    <xf numFmtId="199" fontId="4" fillId="0" borderId="0" xfId="1" applyNumberFormat="1" applyFont="1" applyBorder="1" applyAlignment="1">
      <alignment horizontal="right"/>
    </xf>
    <xf numFmtId="49" fontId="14" fillId="0" borderId="7" xfId="2" applyNumberFormat="1" applyFont="1" applyFill="1" applyBorder="1" applyAlignment="1">
      <alignment horizontal="center" vertical="top"/>
    </xf>
    <xf numFmtId="176" fontId="4" fillId="0" borderId="7" xfId="1" applyNumberFormat="1" applyFont="1" applyBorder="1" applyAlignment="1">
      <alignment horizontal="right"/>
    </xf>
    <xf numFmtId="0" fontId="4" fillId="0" borderId="12" xfId="1" applyFont="1" applyBorder="1" applyAlignment="1"/>
    <xf numFmtId="0" fontId="4" fillId="0" borderId="12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/>
    <xf numFmtId="0" fontId="6" fillId="0" borderId="0" xfId="1" applyFont="1"/>
    <xf numFmtId="176" fontId="6" fillId="0" borderId="0" xfId="1" applyNumberFormat="1" applyFont="1" applyAlignment="1">
      <alignment horizontal="right"/>
    </xf>
    <xf numFmtId="200" fontId="1" fillId="0" borderId="0" xfId="1" applyNumberFormat="1" applyFont="1"/>
    <xf numFmtId="200" fontId="4" fillId="0" borderId="0" xfId="1" applyNumberFormat="1" applyFont="1"/>
    <xf numFmtId="200" fontId="4" fillId="0" borderId="2" xfId="1" applyNumberFormat="1" applyFont="1" applyBorder="1" applyAlignment="1">
      <alignment horizontal="center" vertical="center"/>
    </xf>
    <xf numFmtId="200" fontId="4" fillId="0" borderId="6" xfId="1" applyNumberFormat="1" applyFont="1" applyBorder="1" applyAlignment="1">
      <alignment horizontal="center"/>
    </xf>
    <xf numFmtId="200" fontId="4" fillId="0" borderId="0" xfId="1" applyNumberFormat="1" applyFont="1" applyBorder="1"/>
    <xf numFmtId="201" fontId="4" fillId="0" borderId="0" xfId="1" applyNumberFormat="1" applyFont="1"/>
    <xf numFmtId="201" fontId="4" fillId="0" borderId="0" xfId="1" applyNumberFormat="1" applyFont="1" applyBorder="1"/>
    <xf numFmtId="200" fontId="4" fillId="0" borderId="0" xfId="1" applyNumberFormat="1" applyFont="1" applyBorder="1" applyAlignment="1">
      <alignment horizontal="right"/>
    </xf>
    <xf numFmtId="200" fontId="5" fillId="0" borderId="11" xfId="1" applyNumberFormat="1" applyFont="1" applyBorder="1" applyAlignment="1">
      <alignment horizontal="center"/>
    </xf>
    <xf numFmtId="200" fontId="5" fillId="0" borderId="7" xfId="1" applyNumberFormat="1" applyFont="1" applyBorder="1"/>
    <xf numFmtId="200" fontId="5" fillId="0" borderId="0" xfId="1" applyNumberFormat="1" applyFont="1" applyBorder="1"/>
    <xf numFmtId="200" fontId="5" fillId="0" borderId="0" xfId="1" applyNumberFormat="1" applyFont="1" applyBorder="1" applyAlignment="1">
      <alignment horizontal="right"/>
    </xf>
    <xf numFmtId="201" fontId="5" fillId="0" borderId="0" xfId="1" applyNumberFormat="1" applyFont="1" applyBorder="1"/>
    <xf numFmtId="200" fontId="5" fillId="0" borderId="0" xfId="1" applyNumberFormat="1" applyFont="1"/>
    <xf numFmtId="200" fontId="4" fillId="0" borderId="2" xfId="1" applyNumberFormat="1" applyFont="1" applyFill="1" applyBorder="1" applyAlignment="1">
      <alignment horizontal="center"/>
    </xf>
    <xf numFmtId="200" fontId="15" fillId="0" borderId="1" xfId="1" applyNumberFormat="1" applyFont="1" applyFill="1" applyBorder="1" applyAlignment="1">
      <alignment horizontal="center" vertical="center"/>
    </xf>
    <xf numFmtId="200" fontId="4" fillId="0" borderId="1" xfId="1" applyNumberFormat="1" applyFont="1" applyFill="1" applyBorder="1" applyAlignment="1">
      <alignment horizontal="center" vertical="center"/>
    </xf>
    <xf numFmtId="200" fontId="4" fillId="0" borderId="5" xfId="1" applyNumberFormat="1" applyFont="1" applyFill="1" applyBorder="1" applyAlignment="1">
      <alignment horizontal="center"/>
    </xf>
    <xf numFmtId="200" fontId="15" fillId="0" borderId="0" xfId="1" applyNumberFormat="1" applyFont="1" applyFill="1" applyBorder="1" applyAlignment="1">
      <alignment horizontal="right"/>
    </xf>
    <xf numFmtId="200" fontId="4" fillId="0" borderId="0" xfId="1" applyNumberFormat="1" applyFont="1" applyFill="1" applyBorder="1" applyAlignment="1">
      <alignment horizontal="right"/>
    </xf>
    <xf numFmtId="200" fontId="4" fillId="0" borderId="0" xfId="1" applyNumberFormat="1" applyFont="1" applyFill="1" applyBorder="1" applyAlignment="1"/>
    <xf numFmtId="200" fontId="4" fillId="0" borderId="0" xfId="1" applyNumberFormat="1" applyFont="1" applyFill="1"/>
    <xf numFmtId="200" fontId="4" fillId="0" borderId="6" xfId="1" applyNumberFormat="1" applyFont="1" applyFill="1" applyBorder="1" applyAlignment="1">
      <alignment horizontal="distributed"/>
    </xf>
    <xf numFmtId="200" fontId="15" fillId="0" borderId="0" xfId="1" applyNumberFormat="1" applyFont="1" applyFill="1" applyBorder="1" applyAlignment="1">
      <alignment horizontal="distributed"/>
    </xf>
    <xf numFmtId="0" fontId="4" fillId="0" borderId="0" xfId="1" applyFont="1" applyFill="1" applyAlignment="1">
      <alignment vertical="center"/>
    </xf>
    <xf numFmtId="200" fontId="4" fillId="0" borderId="11" xfId="1" applyNumberFormat="1" applyFont="1" applyFill="1" applyBorder="1" applyAlignment="1">
      <alignment horizontal="distributed"/>
    </xf>
    <xf numFmtId="200" fontId="15" fillId="0" borderId="7" xfId="1" applyNumberFormat="1" applyFont="1" applyFill="1" applyBorder="1" applyAlignment="1">
      <alignment horizontal="distributed"/>
    </xf>
    <xf numFmtId="200" fontId="15" fillId="0" borderId="7" xfId="1" applyNumberFormat="1" applyFont="1" applyFill="1" applyBorder="1" applyAlignment="1">
      <alignment horizontal="right"/>
    </xf>
    <xf numFmtId="200" fontId="4" fillId="0" borderId="7" xfId="1" applyNumberFormat="1" applyFont="1" applyFill="1" applyBorder="1" applyAlignment="1">
      <alignment horizontal="right"/>
    </xf>
    <xf numFmtId="200" fontId="4" fillId="0" borderId="7" xfId="1" applyNumberFormat="1" applyFont="1" applyFill="1" applyBorder="1"/>
    <xf numFmtId="200" fontId="6" fillId="0" borderId="0" xfId="1" applyNumberFormat="1" applyFont="1"/>
    <xf numFmtId="200" fontId="4" fillId="0" borderId="0" xfId="1" applyNumberFormat="1" applyFont="1" applyFill="1" applyAlignment="1">
      <alignment horizontal="right"/>
    </xf>
    <xf numFmtId="200" fontId="4" fillId="0" borderId="6" xfId="1" applyNumberFormat="1" applyFont="1" applyFill="1" applyBorder="1" applyAlignment="1">
      <alignment horizontal="center" vertical="center"/>
    </xf>
    <xf numFmtId="200" fontId="4" fillId="0" borderId="11" xfId="1" applyNumberFormat="1" applyFont="1" applyFill="1" applyBorder="1" applyAlignment="1">
      <alignment horizontal="center" vertical="center"/>
    </xf>
    <xf numFmtId="200" fontId="4" fillId="0" borderId="4" xfId="1" applyNumberFormat="1" applyFont="1" applyFill="1" applyBorder="1"/>
    <xf numFmtId="200" fontId="4" fillId="0" borderId="7" xfId="1" applyNumberFormat="1" applyFont="1" applyBorder="1"/>
    <xf numFmtId="200" fontId="6" fillId="0" borderId="12" xfId="1" applyNumberFormat="1" applyFont="1" applyFill="1" applyBorder="1" applyAlignment="1"/>
    <xf numFmtId="200" fontId="1" fillId="0" borderId="0" xfId="1" applyNumberFormat="1" applyFont="1" applyFill="1"/>
    <xf numFmtId="200" fontId="1" fillId="0" borderId="0" xfId="1" applyNumberFormat="1" applyFont="1" applyFill="1" applyAlignment="1">
      <alignment horizontal="center"/>
    </xf>
    <xf numFmtId="200" fontId="4" fillId="0" borderId="8" xfId="1" applyNumberFormat="1" applyFont="1" applyFill="1" applyBorder="1" applyAlignment="1">
      <alignment horizontal="center" vertical="center"/>
    </xf>
    <xf numFmtId="200" fontId="4" fillId="0" borderId="8" xfId="1" applyNumberFormat="1" applyFont="1" applyFill="1" applyBorder="1" applyAlignment="1">
      <alignment horizontal="center" vertical="center" wrapText="1"/>
    </xf>
    <xf numFmtId="200" fontId="4" fillId="0" borderId="2" xfId="1" applyNumberFormat="1" applyFont="1" applyFill="1" applyBorder="1" applyAlignment="1">
      <alignment horizontal="center" vertical="center"/>
    </xf>
    <xf numFmtId="200" fontId="4" fillId="0" borderId="2" xfId="1" applyNumberFormat="1" applyFont="1" applyFill="1" applyBorder="1" applyAlignment="1">
      <alignment horizontal="center" vertical="center" wrapText="1"/>
    </xf>
    <xf numFmtId="200" fontId="4" fillId="0" borderId="10" xfId="1" applyNumberFormat="1" applyFont="1" applyFill="1" applyBorder="1" applyAlignment="1">
      <alignment horizontal="center" vertical="center"/>
    </xf>
    <xf numFmtId="200" fontId="4" fillId="0" borderId="12" xfId="1" applyNumberFormat="1" applyFont="1" applyFill="1" applyBorder="1" applyAlignment="1"/>
    <xf numFmtId="196" fontId="11" fillId="0" borderId="3" xfId="1" applyNumberFormat="1" applyFont="1" applyFill="1" applyBorder="1" applyAlignment="1">
      <alignment horizontal="right"/>
    </xf>
    <xf numFmtId="196" fontId="11" fillId="0" borderId="0" xfId="1" applyNumberFormat="1" applyFont="1" applyFill="1" applyBorder="1" applyAlignment="1">
      <alignment horizontal="right"/>
    </xf>
    <xf numFmtId="196" fontId="11" fillId="0" borderId="12" xfId="1" applyNumberFormat="1" applyFont="1" applyFill="1" applyBorder="1" applyAlignment="1">
      <alignment horizontal="right"/>
    </xf>
    <xf numFmtId="200" fontId="4" fillId="0" borderId="0" xfId="1" applyNumberFormat="1" applyFont="1" applyFill="1" applyBorder="1"/>
    <xf numFmtId="0" fontId="7" fillId="0" borderId="0" xfId="1" applyAlignment="1">
      <alignment horizontal="center" vertical="center"/>
    </xf>
    <xf numFmtId="196" fontId="11" fillId="0" borderId="15" xfId="1" applyNumberFormat="1" applyFont="1" applyFill="1" applyBorder="1" applyAlignment="1">
      <alignment horizontal="right"/>
    </xf>
    <xf numFmtId="49" fontId="7" fillId="0" borderId="0" xfId="1" applyNumberFormat="1" applyAlignment="1">
      <alignment horizontal="center" vertical="center"/>
    </xf>
    <xf numFmtId="0" fontId="7" fillId="0" borderId="0" xfId="1" applyAlignment="1">
      <alignment horizontal="distributed" vertical="center"/>
    </xf>
    <xf numFmtId="200" fontId="4" fillId="0" borderId="0" xfId="1" applyNumberFormat="1" applyFont="1" applyFill="1" applyAlignment="1">
      <alignment horizontal="center"/>
    </xf>
    <xf numFmtId="0" fontId="1" fillId="0" borderId="7" xfId="1" applyFont="1" applyBorder="1" applyAlignment="1"/>
    <xf numFmtId="0" fontId="4" fillId="0" borderId="7" xfId="1" applyFont="1" applyBorder="1" applyAlignment="1"/>
    <xf numFmtId="0" fontId="4" fillId="0" borderId="0" xfId="1" applyFont="1" applyFill="1"/>
    <xf numFmtId="200" fontId="4" fillId="0" borderId="13" xfId="1" applyNumberFormat="1" applyFont="1" applyFill="1" applyBorder="1" applyAlignment="1">
      <alignment horizontal="center" vertical="center"/>
    </xf>
    <xf numFmtId="202" fontId="4" fillId="0" borderId="0" xfId="1" applyNumberFormat="1" applyFont="1" applyFill="1"/>
    <xf numFmtId="0" fontId="4" fillId="0" borderId="0" xfId="1" applyFont="1" applyFill="1" applyBorder="1"/>
    <xf numFmtId="0" fontId="4" fillId="0" borderId="6" xfId="1" applyFont="1" applyFill="1" applyBorder="1" applyAlignment="1">
      <alignment horizontal="distributed"/>
    </xf>
    <xf numFmtId="2" fontId="4" fillId="0" borderId="0" xfId="1" applyNumberFormat="1" applyFont="1" applyFill="1"/>
    <xf numFmtId="2" fontId="4" fillId="0" borderId="7" xfId="1" applyNumberFormat="1" applyFont="1" applyFill="1" applyBorder="1"/>
    <xf numFmtId="200" fontId="5" fillId="0" borderId="0" xfId="1" applyNumberFormat="1" applyFont="1" applyFill="1" applyAlignment="1">
      <alignment vertical="center"/>
    </xf>
    <xf numFmtId="203" fontId="4" fillId="0" borderId="2" xfId="1" applyNumberFormat="1" applyFont="1" applyFill="1" applyBorder="1" applyAlignment="1">
      <alignment horizontal="center" vertical="center" wrapText="1"/>
    </xf>
    <xf numFmtId="204" fontId="4" fillId="0" borderId="0" xfId="1" applyNumberFormat="1" applyFont="1" applyFill="1" applyBorder="1"/>
    <xf numFmtId="200" fontId="4" fillId="0" borderId="0" xfId="1" applyNumberFormat="1" applyFont="1" applyFill="1" applyBorder="1" applyAlignment="1">
      <alignment horizontal="distributed"/>
    </xf>
    <xf numFmtId="200" fontId="4" fillId="0" borderId="6" xfId="1" applyNumberFormat="1" applyFont="1" applyFill="1" applyBorder="1" applyAlignment="1">
      <alignment horizontal="distributed" vertical="center"/>
    </xf>
    <xf numFmtId="200" fontId="4" fillId="0" borderId="7" xfId="1" applyNumberFormat="1" applyFont="1" applyFill="1" applyBorder="1" applyAlignment="1">
      <alignment horizontal="left"/>
    </xf>
    <xf numFmtId="204" fontId="4" fillId="0" borderId="7" xfId="1" applyNumberFormat="1" applyFont="1" applyFill="1" applyBorder="1"/>
    <xf numFmtId="0" fontId="7" fillId="0" borderId="0" xfId="1"/>
    <xf numFmtId="200" fontId="4" fillId="0" borderId="9" xfId="1" applyNumberFormat="1" applyFont="1" applyFill="1" applyBorder="1" applyAlignment="1">
      <alignment horizontal="center" vertical="center" shrinkToFit="1"/>
    </xf>
    <xf numFmtId="200" fontId="4" fillId="0" borderId="2" xfId="1" applyNumberFormat="1" applyFont="1" applyFill="1" applyBorder="1" applyAlignment="1">
      <alignment horizontal="center" vertical="center" shrinkToFit="1"/>
    </xf>
    <xf numFmtId="200" fontId="4" fillId="0" borderId="0" xfId="1" applyNumberFormat="1" applyFont="1" applyFill="1" applyBorder="1" applyAlignment="1">
      <alignment horizontal="distributed" vertical="center"/>
    </xf>
    <xf numFmtId="200" fontId="6" fillId="0" borderId="0" xfId="1" applyNumberFormat="1" applyFont="1" applyFill="1"/>
    <xf numFmtId="200" fontId="5" fillId="0" borderId="12" xfId="1" applyNumberFormat="1" applyFont="1" applyFill="1" applyBorder="1" applyAlignment="1"/>
    <xf numFmtId="200" fontId="5" fillId="0" borderId="12" xfId="1" applyNumberFormat="1" applyFont="1" applyFill="1" applyBorder="1" applyAlignment="1">
      <alignment horizontal="center"/>
    </xf>
    <xf numFmtId="200" fontId="4" fillId="0" borderId="0" xfId="1" applyNumberFormat="1" applyFont="1" applyFill="1" applyBorder="1" applyAlignment="1">
      <alignment horizontal="right" vertical="center"/>
    </xf>
    <xf numFmtId="200" fontId="4" fillId="0" borderId="2" xfId="1" applyNumberFormat="1" applyFont="1" applyBorder="1" applyAlignment="1">
      <alignment horizontal="center" vertical="center" wrapText="1"/>
    </xf>
    <xf numFmtId="201" fontId="10" fillId="0" borderId="2" xfId="1" applyNumberFormat="1" applyFont="1" applyBorder="1" applyAlignment="1">
      <alignment horizontal="center" vertical="center" wrapText="1"/>
    </xf>
    <xf numFmtId="201" fontId="10" fillId="0" borderId="2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Alignment="1">
      <alignment horizontal="right"/>
    </xf>
    <xf numFmtId="4" fontId="4" fillId="0" borderId="0" xfId="1" applyNumberFormat="1" applyFont="1"/>
    <xf numFmtId="200" fontId="4" fillId="0" borderId="6" xfId="1" applyNumberFormat="1" applyFont="1" applyBorder="1"/>
    <xf numFmtId="200" fontId="4" fillId="0" borderId="14" xfId="1" applyNumberFormat="1" applyFont="1" applyBorder="1"/>
    <xf numFmtId="4" fontId="4" fillId="0" borderId="7" xfId="1" applyNumberFormat="1" applyFont="1" applyBorder="1"/>
    <xf numFmtId="200" fontId="4" fillId="0" borderId="12" xfId="1" applyNumberFormat="1" applyFont="1" applyBorder="1" applyAlignment="1"/>
    <xf numFmtId="0" fontId="4" fillId="0" borderId="2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distributed" vertical="center"/>
    </xf>
    <xf numFmtId="0" fontId="4" fillId="0" borderId="0" xfId="1" applyFont="1" applyFill="1" applyBorder="1" applyAlignment="1">
      <alignment horizontal="distributed"/>
    </xf>
    <xf numFmtId="0" fontId="4" fillId="0" borderId="7" xfId="1" applyFont="1" applyFill="1" applyBorder="1"/>
    <xf numFmtId="200" fontId="11" fillId="0" borderId="8" xfId="1" applyNumberFormat="1" applyFont="1" applyBorder="1" applyAlignment="1">
      <alignment horizontal="center" vertical="center"/>
    </xf>
    <xf numFmtId="200" fontId="11" fillId="0" borderId="3" xfId="1" applyNumberFormat="1" applyFont="1" applyBorder="1" applyAlignment="1">
      <alignment horizontal="center" vertical="center"/>
    </xf>
    <xf numFmtId="200" fontId="4" fillId="0" borderId="9" xfId="1" applyNumberFormat="1" applyFont="1" applyBorder="1" applyAlignment="1">
      <alignment horizontal="center" vertical="center"/>
    </xf>
    <xf numFmtId="200" fontId="4" fillId="0" borderId="7" xfId="1" applyNumberFormat="1" applyFont="1" applyBorder="1" applyAlignment="1">
      <alignment horizontal="center" vertical="center"/>
    </xf>
    <xf numFmtId="200" fontId="4" fillId="0" borderId="6" xfId="1" applyNumberFormat="1" applyFont="1" applyBorder="1" applyAlignment="1">
      <alignment horizontal="distributed" vertical="center"/>
    </xf>
    <xf numFmtId="200" fontId="10" fillId="0" borderId="6" xfId="1" applyNumberFormat="1" applyFont="1" applyBorder="1" applyAlignment="1">
      <alignment horizontal="distributed" vertical="center" wrapText="1"/>
    </xf>
    <xf numFmtId="200" fontId="4" fillId="0" borderId="2" xfId="1" applyNumberFormat="1" applyFont="1" applyBorder="1" applyAlignment="1">
      <alignment horizontal="center"/>
    </xf>
    <xf numFmtId="200" fontId="1" fillId="0" borderId="7" xfId="1" applyNumberFormat="1" applyFont="1" applyBorder="1"/>
    <xf numFmtId="200" fontId="4" fillId="0" borderId="4" xfId="1" applyNumberFormat="1" applyFont="1" applyBorder="1" applyAlignment="1">
      <alignment vertical="center"/>
    </xf>
    <xf numFmtId="200" fontId="4" fillId="0" borderId="5" xfId="1" applyNumberFormat="1" applyFont="1" applyBorder="1" applyAlignment="1">
      <alignment vertical="center"/>
    </xf>
    <xf numFmtId="200" fontId="4" fillId="0" borderId="5" xfId="1" applyNumberFormat="1" applyFont="1" applyBorder="1" applyAlignment="1">
      <alignment horizontal="center" vertical="center"/>
    </xf>
    <xf numFmtId="200" fontId="4" fillId="0" borderId="0" xfId="1" applyNumberFormat="1" applyFont="1" applyAlignment="1"/>
    <xf numFmtId="200" fontId="4" fillId="0" borderId="0" xfId="1" applyNumberFormat="1" applyFont="1" applyAlignment="1">
      <alignment horizontal="right"/>
    </xf>
    <xf numFmtId="200" fontId="4" fillId="0" borderId="11" xfId="1" applyNumberFormat="1" applyFont="1" applyBorder="1" applyAlignment="1">
      <alignment horizontal="center"/>
    </xf>
    <xf numFmtId="200" fontId="4" fillId="0" borderId="4" xfId="1" applyNumberFormat="1" applyFont="1" applyBorder="1"/>
    <xf numFmtId="200" fontId="4" fillId="0" borderId="7" xfId="1" applyNumberFormat="1" applyFont="1" applyBorder="1" applyAlignment="1">
      <alignment horizontal="right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/>
    </xf>
    <xf numFmtId="176" fontId="4" fillId="0" borderId="10" xfId="1" applyNumberFormat="1" applyFont="1" applyBorder="1" applyAlignment="1">
      <alignment horizontal="center"/>
    </xf>
    <xf numFmtId="176" fontId="4" fillId="0" borderId="12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176" fontId="4" fillId="0" borderId="5" xfId="1" applyNumberFormat="1" applyFont="1" applyBorder="1" applyAlignment="1">
      <alignment horizontal="center" vertical="center"/>
    </xf>
    <xf numFmtId="176" fontId="7" fillId="0" borderId="6" xfId="1" applyNumberFormat="1" applyBorder="1" applyAlignment="1">
      <alignment horizontal="center" vertical="center"/>
    </xf>
    <xf numFmtId="176" fontId="7" fillId="0" borderId="11" xfId="1" applyNumberForma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/>
    </xf>
    <xf numFmtId="176" fontId="4" fillId="0" borderId="5" xfId="1" applyNumberFormat="1" applyFont="1" applyBorder="1" applyAlignment="1">
      <alignment horizontal="center"/>
    </xf>
    <xf numFmtId="176" fontId="4" fillId="0" borderId="3" xfId="1" applyNumberFormat="1" applyFont="1" applyBorder="1" applyAlignment="1">
      <alignment horizontal="left" wrapText="1"/>
    </xf>
    <xf numFmtId="176" fontId="4" fillId="0" borderId="12" xfId="1" applyNumberFormat="1" applyFont="1" applyBorder="1" applyAlignment="1">
      <alignment horizontal="left" wrapText="1"/>
    </xf>
    <xf numFmtId="176" fontId="7" fillId="0" borderId="4" xfId="1" applyNumberFormat="1" applyBorder="1" applyAlignment="1">
      <alignment wrapText="1"/>
    </xf>
    <xf numFmtId="176" fontId="7" fillId="0" borderId="7" xfId="1" applyNumberFormat="1" applyBorder="1" applyAlignment="1">
      <alignment wrapText="1"/>
    </xf>
    <xf numFmtId="176" fontId="4" fillId="0" borderId="15" xfId="1" applyNumberFormat="1" applyFont="1" applyBorder="1" applyAlignment="1">
      <alignment horizontal="center"/>
    </xf>
    <xf numFmtId="176" fontId="4" fillId="0" borderId="6" xfId="1" applyNumberFormat="1" applyFont="1" applyBorder="1" applyAlignment="1">
      <alignment horizontal="center"/>
    </xf>
    <xf numFmtId="195" fontId="10" fillId="0" borderId="10" xfId="2" applyNumberFormat="1" applyFont="1" applyFill="1" applyBorder="1" applyAlignment="1">
      <alignment horizontal="center" vertical="center"/>
    </xf>
    <xf numFmtId="195" fontId="10" fillId="0" borderId="13" xfId="2" applyNumberFormat="1" applyFont="1" applyFill="1" applyBorder="1" applyAlignment="1">
      <alignment horizontal="center" vertical="center"/>
    </xf>
    <xf numFmtId="195" fontId="10" fillId="0" borderId="1" xfId="2" applyNumberFormat="1" applyFont="1" applyFill="1" applyBorder="1" applyAlignment="1">
      <alignment horizontal="center" vertical="center"/>
    </xf>
    <xf numFmtId="38" fontId="10" fillId="0" borderId="8" xfId="4" applyFont="1" applyFill="1" applyBorder="1" applyAlignment="1">
      <alignment horizontal="center" vertical="center" wrapText="1"/>
    </xf>
    <xf numFmtId="38" fontId="10" fillId="0" borderId="14" xfId="4" applyFont="1" applyBorder="1" applyAlignment="1">
      <alignment horizontal="center" wrapText="1"/>
    </xf>
    <xf numFmtId="38" fontId="10" fillId="0" borderId="9" xfId="4" applyFont="1" applyBorder="1" applyAlignment="1">
      <alignment horizontal="center" wrapText="1"/>
    </xf>
    <xf numFmtId="38" fontId="12" fillId="0" borderId="10" xfId="4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200" fontId="11" fillId="0" borderId="10" xfId="1" applyNumberFormat="1" applyFont="1" applyBorder="1" applyAlignment="1">
      <alignment horizontal="center" vertical="center" wrapText="1"/>
    </xf>
    <xf numFmtId="200" fontId="4" fillId="0" borderId="12" xfId="1" applyNumberFormat="1" applyFont="1" applyBorder="1" applyAlignment="1">
      <alignment horizontal="right"/>
    </xf>
    <xf numFmtId="200" fontId="4" fillId="0" borderId="1" xfId="1" applyNumberFormat="1" applyFont="1" applyBorder="1" applyAlignment="1">
      <alignment horizontal="center" vertical="center"/>
    </xf>
    <xf numFmtId="200" fontId="4" fillId="0" borderId="2" xfId="1" applyNumberFormat="1" applyFont="1" applyBorder="1" applyAlignment="1">
      <alignment horizontal="center" vertical="center" wrapText="1"/>
    </xf>
    <xf numFmtId="200" fontId="4" fillId="0" borderId="2" xfId="1" applyNumberFormat="1" applyFont="1" applyBorder="1" applyAlignment="1">
      <alignment horizontal="center"/>
    </xf>
    <xf numFmtId="200" fontId="11" fillId="0" borderId="2" xfId="1" applyNumberFormat="1" applyFont="1" applyBorder="1" applyAlignment="1">
      <alignment horizontal="center" vertical="center" wrapText="1" shrinkToFit="1"/>
    </xf>
    <xf numFmtId="200" fontId="4" fillId="0" borderId="1" xfId="1" applyNumberFormat="1" applyFont="1" applyFill="1" applyBorder="1" applyAlignment="1">
      <alignment horizontal="center" vertical="center"/>
    </xf>
    <xf numFmtId="200" fontId="15" fillId="0" borderId="10" xfId="1" applyNumberFormat="1" applyFont="1" applyFill="1" applyBorder="1" applyAlignment="1">
      <alignment horizontal="center" vertical="center"/>
    </xf>
    <xf numFmtId="200" fontId="15" fillId="0" borderId="1" xfId="1" applyNumberFormat="1" applyFont="1" applyFill="1" applyBorder="1" applyAlignment="1">
      <alignment horizontal="center" vertical="center"/>
    </xf>
    <xf numFmtId="200" fontId="4" fillId="0" borderId="10" xfId="1" applyNumberFormat="1" applyFont="1" applyFill="1" applyBorder="1" applyAlignment="1">
      <alignment horizontal="center" vertical="center"/>
    </xf>
    <xf numFmtId="200" fontId="4" fillId="0" borderId="0" xfId="1" applyNumberFormat="1" applyFont="1" applyBorder="1" applyAlignment="1">
      <alignment horizontal="right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200" fontId="4" fillId="0" borderId="12" xfId="1" applyNumberFormat="1" applyFont="1" applyFill="1" applyBorder="1" applyAlignment="1">
      <alignment horizontal="right"/>
    </xf>
    <xf numFmtId="200" fontId="6" fillId="0" borderId="0" xfId="1" applyNumberFormat="1" applyFont="1" applyBorder="1" applyAlignment="1">
      <alignment horizontal="right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200" fontId="5" fillId="0" borderId="5" xfId="1" applyNumberFormat="1" applyFont="1" applyFill="1" applyBorder="1" applyAlignment="1">
      <alignment horizontal="center" vertical="center"/>
    </xf>
    <xf numFmtId="200" fontId="5" fillId="0" borderId="11" xfId="1" applyNumberFormat="1" applyFont="1" applyFill="1" applyBorder="1" applyAlignment="1">
      <alignment horizontal="center" vertical="center"/>
    </xf>
    <xf numFmtId="200" fontId="4" fillId="0" borderId="0" xfId="1" applyNumberFormat="1" applyFont="1" applyFill="1" applyAlignment="1">
      <alignment horizontal="right"/>
    </xf>
    <xf numFmtId="0" fontId="7" fillId="0" borderId="0" xfId="1" applyAlignment="1">
      <alignment horizontal="center" vertical="center"/>
    </xf>
    <xf numFmtId="0" fontId="7" fillId="0" borderId="0" xfId="1" applyAlignment="1">
      <alignment horizontal="distributed" vertical="center"/>
    </xf>
    <xf numFmtId="0" fontId="7" fillId="0" borderId="6" xfId="1" applyBorder="1" applyAlignment="1">
      <alignment horizontal="distributed" vertical="center"/>
    </xf>
    <xf numFmtId="0" fontId="7" fillId="0" borderId="7" xfId="1" applyBorder="1" applyAlignment="1">
      <alignment horizontal="center" vertical="center"/>
    </xf>
    <xf numFmtId="0" fontId="7" fillId="0" borderId="7" xfId="1" applyBorder="1" applyAlignment="1">
      <alignment horizontal="distributed" vertical="center"/>
    </xf>
    <xf numFmtId="0" fontId="7" fillId="0" borderId="11" xfId="1" applyBorder="1" applyAlignment="1">
      <alignment horizontal="distributed" vertical="center"/>
    </xf>
    <xf numFmtId="0" fontId="7" fillId="0" borderId="12" xfId="1" applyBorder="1" applyAlignment="1">
      <alignment horizontal="center" vertical="center"/>
    </xf>
    <xf numFmtId="0" fontId="7" fillId="0" borderId="5" xfId="1" applyBorder="1" applyAlignment="1">
      <alignment horizontal="center" vertical="center"/>
    </xf>
    <xf numFmtId="200" fontId="4" fillId="0" borderId="12" xfId="1" applyNumberFormat="1" applyFont="1" applyFill="1" applyBorder="1" applyAlignment="1">
      <alignment horizontal="center" vertical="center"/>
    </xf>
    <xf numFmtId="200" fontId="4" fillId="0" borderId="5" xfId="1" applyNumberFormat="1" applyFont="1" applyFill="1" applyBorder="1" applyAlignment="1">
      <alignment horizontal="center" vertical="center"/>
    </xf>
    <xf numFmtId="200" fontId="4" fillId="0" borderId="7" xfId="1" applyNumberFormat="1" applyFont="1" applyFill="1" applyBorder="1" applyAlignment="1">
      <alignment horizontal="center" vertical="center"/>
    </xf>
    <xf numFmtId="200" fontId="4" fillId="0" borderId="11" xfId="1" applyNumberFormat="1" applyFont="1" applyFill="1" applyBorder="1" applyAlignment="1">
      <alignment horizontal="center" vertical="center"/>
    </xf>
    <xf numFmtId="200" fontId="4" fillId="0" borderId="8" xfId="1" applyNumberFormat="1" applyFont="1" applyFill="1" applyBorder="1" applyAlignment="1">
      <alignment horizontal="center" vertical="center"/>
    </xf>
    <xf numFmtId="200" fontId="4" fillId="0" borderId="9" xfId="1" applyNumberFormat="1" applyFont="1" applyFill="1" applyBorder="1" applyAlignment="1">
      <alignment horizontal="center" vertical="center"/>
    </xf>
    <xf numFmtId="200" fontId="4" fillId="0" borderId="10" xfId="1" applyNumberFormat="1" applyFont="1" applyFill="1" applyBorder="1" applyAlignment="1">
      <alignment horizontal="center" vertical="center" shrinkToFit="1"/>
    </xf>
    <xf numFmtId="200" fontId="4" fillId="0" borderId="13" xfId="1" applyNumberFormat="1" applyFont="1" applyFill="1" applyBorder="1" applyAlignment="1">
      <alignment horizontal="center" vertical="center" shrinkToFit="1"/>
    </xf>
    <xf numFmtId="200" fontId="4" fillId="0" borderId="1" xfId="1" applyNumberFormat="1" applyFont="1" applyFill="1" applyBorder="1" applyAlignment="1">
      <alignment horizontal="center" vertical="center" shrinkToFit="1"/>
    </xf>
    <xf numFmtId="200" fontId="4" fillId="0" borderId="10" xfId="1" applyNumberFormat="1" applyFont="1" applyFill="1" applyBorder="1" applyAlignment="1">
      <alignment horizontal="center" vertical="center" wrapText="1"/>
    </xf>
    <xf numFmtId="200" fontId="4" fillId="0" borderId="13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right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distributed"/>
    </xf>
    <xf numFmtId="0" fontId="4" fillId="0" borderId="5" xfId="1" applyFont="1" applyFill="1" applyBorder="1" applyAlignment="1">
      <alignment horizontal="distributed"/>
    </xf>
    <xf numFmtId="0" fontId="4" fillId="0" borderId="0" xfId="1" applyFont="1" applyFill="1" applyBorder="1" applyAlignment="1">
      <alignment horizontal="distributed"/>
    </xf>
    <xf numFmtId="0" fontId="4" fillId="0" borderId="6" xfId="1" applyFont="1" applyFill="1" applyBorder="1" applyAlignment="1">
      <alignment horizontal="distributed"/>
    </xf>
    <xf numFmtId="0" fontId="4" fillId="0" borderId="7" xfId="1" applyFont="1" applyFill="1" applyBorder="1" applyAlignment="1">
      <alignment horizontal="distributed"/>
    </xf>
    <xf numFmtId="0" fontId="4" fillId="0" borderId="11" xfId="1" applyFont="1" applyFill="1" applyBorder="1" applyAlignment="1">
      <alignment horizontal="distributed"/>
    </xf>
    <xf numFmtId="0" fontId="4" fillId="0" borderId="12" xfId="1" applyFont="1" applyBorder="1" applyAlignment="1">
      <alignment horizontal="right"/>
    </xf>
    <xf numFmtId="0" fontId="4" fillId="0" borderId="12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200" fontId="4" fillId="0" borderId="7" xfId="1" applyNumberFormat="1" applyFont="1" applyFill="1" applyBorder="1" applyAlignment="1">
      <alignment horizontal="distributed"/>
    </xf>
    <xf numFmtId="200" fontId="4" fillId="0" borderId="11" xfId="1" applyNumberFormat="1" applyFont="1" applyFill="1" applyBorder="1" applyAlignment="1">
      <alignment horizontal="distributed"/>
    </xf>
    <xf numFmtId="0" fontId="4" fillId="0" borderId="0" xfId="1" applyFont="1" applyAlignment="1">
      <alignment horizontal="right" shrinkToFit="1"/>
    </xf>
    <xf numFmtId="200" fontId="1" fillId="0" borderId="7" xfId="1" applyNumberFormat="1" applyFont="1" applyFill="1" applyBorder="1" applyAlignment="1">
      <alignment vertical="center" shrinkToFit="1"/>
    </xf>
    <xf numFmtId="200" fontId="5" fillId="0" borderId="7" xfId="1" applyNumberFormat="1" applyFont="1" applyFill="1" applyBorder="1" applyAlignment="1">
      <alignment vertical="center" shrinkToFit="1"/>
    </xf>
    <xf numFmtId="200" fontId="4" fillId="0" borderId="13" xfId="1" applyNumberFormat="1" applyFont="1" applyFill="1" applyBorder="1" applyAlignment="1">
      <alignment horizontal="center" vertical="center"/>
    </xf>
    <xf numFmtId="200" fontId="4" fillId="0" borderId="12" xfId="1" applyNumberFormat="1" applyFont="1" applyFill="1" applyBorder="1" applyAlignment="1">
      <alignment horizontal="distributed"/>
    </xf>
    <xf numFmtId="200" fontId="4" fillId="0" borderId="5" xfId="1" applyNumberFormat="1" applyFont="1" applyFill="1" applyBorder="1" applyAlignment="1">
      <alignment horizontal="distributed"/>
    </xf>
    <xf numFmtId="200" fontId="4" fillId="0" borderId="0" xfId="1" applyNumberFormat="1" applyFont="1" applyFill="1" applyBorder="1" applyAlignment="1">
      <alignment horizontal="distributed"/>
    </xf>
    <xf numFmtId="200" fontId="4" fillId="0" borderId="6" xfId="1" applyNumberFormat="1" applyFont="1" applyFill="1" applyBorder="1" applyAlignment="1">
      <alignment horizontal="distributed"/>
    </xf>
    <xf numFmtId="200" fontId="4" fillId="0" borderId="0" xfId="1" applyNumberFormat="1" applyFont="1" applyFill="1" applyBorder="1" applyAlignment="1">
      <alignment horizontal="distributed" shrinkToFit="1"/>
    </xf>
    <xf numFmtId="0" fontId="7" fillId="0" borderId="6" xfId="1" applyFill="1" applyBorder="1" applyAlignment="1">
      <alignment horizontal="distributed" shrinkToFit="1"/>
    </xf>
    <xf numFmtId="200" fontId="4" fillId="0" borderId="0" xfId="1" applyNumberFormat="1" applyFont="1" applyFill="1" applyBorder="1" applyAlignment="1">
      <alignment horizontal="distributed" vertical="center"/>
    </xf>
    <xf numFmtId="200" fontId="4" fillId="0" borderId="6" xfId="1" applyNumberFormat="1" applyFont="1" applyFill="1" applyBorder="1" applyAlignment="1">
      <alignment horizontal="distributed" vertical="center"/>
    </xf>
    <xf numFmtId="200" fontId="4" fillId="0" borderId="7" xfId="1" applyNumberFormat="1" applyFont="1" applyFill="1" applyBorder="1" applyAlignment="1">
      <alignment horizontal="distributed" vertical="center"/>
    </xf>
    <xf numFmtId="200" fontId="4" fillId="0" borderId="11" xfId="1" applyNumberFormat="1" applyFont="1" applyFill="1" applyBorder="1" applyAlignment="1">
      <alignment horizontal="distributed" vertical="center"/>
    </xf>
    <xf numFmtId="200" fontId="4" fillId="0" borderId="12" xfId="1" applyNumberFormat="1" applyFont="1" applyFill="1" applyBorder="1" applyAlignment="1">
      <alignment horizontal="distributed" vertical="center"/>
    </xf>
    <xf numFmtId="200" fontId="4" fillId="0" borderId="5" xfId="1" applyNumberFormat="1" applyFont="1" applyFill="1" applyBorder="1" applyAlignment="1">
      <alignment horizontal="distributed" vertical="center"/>
    </xf>
    <xf numFmtId="200" fontId="4" fillId="0" borderId="2" xfId="1" applyNumberFormat="1" applyFont="1" applyFill="1" applyBorder="1" applyAlignment="1">
      <alignment horizontal="center" vertical="center"/>
    </xf>
    <xf numFmtId="200" fontId="4" fillId="0" borderId="3" xfId="1" applyNumberFormat="1" applyFont="1" applyFill="1" applyBorder="1" applyAlignment="1">
      <alignment horizontal="center" vertical="center"/>
    </xf>
    <xf numFmtId="200" fontId="4" fillId="0" borderId="15" xfId="1" applyNumberFormat="1" applyFont="1" applyFill="1" applyBorder="1" applyAlignment="1">
      <alignment horizontal="center" vertical="center"/>
    </xf>
    <xf numFmtId="200" fontId="4" fillId="0" borderId="4" xfId="1" applyNumberFormat="1" applyFont="1" applyFill="1" applyBorder="1" applyAlignment="1">
      <alignment horizontal="center" vertical="center"/>
    </xf>
    <xf numFmtId="0" fontId="7" fillId="0" borderId="13" xfId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7" fillId="0" borderId="1" xfId="1" applyBorder="1" applyAlignment="1">
      <alignment vertical="center" shrinkToFit="1"/>
    </xf>
    <xf numFmtId="200" fontId="11" fillId="0" borderId="0" xfId="1" applyNumberFormat="1" applyFont="1" applyBorder="1" applyAlignment="1">
      <alignment horizontal="center"/>
    </xf>
    <xf numFmtId="200" fontId="11" fillId="0" borderId="6" xfId="1" applyNumberFormat="1" applyFont="1" applyBorder="1" applyAlignment="1">
      <alignment horizontal="center"/>
    </xf>
    <xf numFmtId="200" fontId="4" fillId="0" borderId="7" xfId="1" applyNumberFormat="1" applyFont="1" applyBorder="1" applyAlignment="1">
      <alignment horizontal="distributed" vertical="center"/>
    </xf>
    <xf numFmtId="200" fontId="4" fillId="0" borderId="11" xfId="1" applyNumberFormat="1" applyFont="1" applyBorder="1" applyAlignment="1">
      <alignment horizontal="distributed" vertical="center"/>
    </xf>
    <xf numFmtId="200" fontId="4" fillId="0" borderId="0" xfId="1" applyNumberFormat="1" applyFont="1" applyBorder="1" applyAlignment="1">
      <alignment horizontal="right" vertical="top" wrapText="1"/>
    </xf>
    <xf numFmtId="200" fontId="4" fillId="0" borderId="0" xfId="1" applyNumberFormat="1" applyFont="1" applyBorder="1" applyAlignment="1">
      <alignment horizontal="right" vertical="top"/>
    </xf>
    <xf numFmtId="200" fontId="1" fillId="0" borderId="7" xfId="1" applyNumberFormat="1" applyFont="1" applyBorder="1" applyAlignment="1">
      <alignment horizontal="left" wrapText="1"/>
    </xf>
    <xf numFmtId="200" fontId="4" fillId="0" borderId="2" xfId="1" applyNumberFormat="1" applyFont="1" applyBorder="1" applyAlignment="1">
      <alignment horizontal="center" vertical="center"/>
    </xf>
    <xf numFmtId="200" fontId="4" fillId="0" borderId="12" xfId="1" applyNumberFormat="1" applyFont="1" applyBorder="1" applyAlignment="1">
      <alignment horizontal="center" vertical="center"/>
    </xf>
    <xf numFmtId="200" fontId="4" fillId="0" borderId="5" xfId="1" applyNumberFormat="1" applyFont="1" applyBorder="1" applyAlignment="1">
      <alignment horizontal="center" vertical="center"/>
    </xf>
    <xf numFmtId="200" fontId="4" fillId="0" borderId="0" xfId="1" applyNumberFormat="1" applyFont="1" applyBorder="1" applyAlignment="1">
      <alignment horizontal="distributed" vertical="center"/>
    </xf>
    <xf numFmtId="200" fontId="4" fillId="0" borderId="6" xfId="1" applyNumberFormat="1" applyFont="1" applyBorder="1" applyAlignment="1">
      <alignment horizontal="distributed" vertical="center"/>
    </xf>
    <xf numFmtId="0" fontId="4" fillId="0" borderId="15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 shrinkToFit="1"/>
    </xf>
    <xf numFmtId="0" fontId="4" fillId="0" borderId="14" xfId="1" applyFont="1" applyFill="1" applyBorder="1" applyAlignment="1">
      <alignment horizontal="center" vertical="center" wrapText="1" shrinkToFit="1"/>
    </xf>
    <xf numFmtId="0" fontId="4" fillId="0" borderId="9" xfId="1" applyFont="1" applyFill="1" applyBorder="1" applyAlignment="1">
      <alignment horizontal="center" vertical="center" wrapText="1" shrinkToFi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200" fontId="4" fillId="0" borderId="7" xfId="1" applyNumberFormat="1" applyFont="1" applyBorder="1" applyAlignment="1">
      <alignment horizontal="center" vertical="center"/>
    </xf>
    <xf numFmtId="200" fontId="4" fillId="0" borderId="11" xfId="1" applyNumberFormat="1" applyFont="1" applyBorder="1" applyAlignment="1">
      <alignment horizontal="center" vertical="center"/>
    </xf>
    <xf numFmtId="200" fontId="4" fillId="0" borderId="8" xfId="1" applyNumberFormat="1" applyFont="1" applyBorder="1" applyAlignment="1">
      <alignment horizontal="center" vertical="center"/>
    </xf>
    <xf numFmtId="200" fontId="4" fillId="0" borderId="9" xfId="1" applyNumberFormat="1" applyFont="1" applyBorder="1" applyAlignment="1">
      <alignment horizontal="center" vertical="center"/>
    </xf>
    <xf numFmtId="200" fontId="4" fillId="0" borderId="12" xfId="1" applyNumberFormat="1" applyFont="1" applyBorder="1" applyAlignment="1">
      <alignment horizontal="distributed" vertical="center" wrapText="1"/>
    </xf>
    <xf numFmtId="200" fontId="4" fillId="0" borderId="5" xfId="1" applyNumberFormat="1" applyFont="1" applyBorder="1" applyAlignment="1">
      <alignment horizontal="distributed" vertical="center" wrapText="1"/>
    </xf>
    <xf numFmtId="200" fontId="4" fillId="0" borderId="0" xfId="1" applyNumberFormat="1" applyFont="1" applyBorder="1" applyAlignment="1">
      <alignment horizontal="distributed" vertical="center" wrapText="1"/>
    </xf>
    <xf numFmtId="0" fontId="7" fillId="0" borderId="0" xfId="1" applyBorder="1" applyAlignment="1">
      <alignment horizontal="distributed"/>
    </xf>
    <xf numFmtId="0" fontId="7" fillId="0" borderId="6" xfId="1" applyBorder="1" applyAlignment="1">
      <alignment horizontal="distributed"/>
    </xf>
    <xf numFmtId="200" fontId="4" fillId="0" borderId="0" xfId="1" applyNumberFormat="1" applyFont="1" applyBorder="1" applyAlignment="1">
      <alignment horizontal="distributed"/>
    </xf>
    <xf numFmtId="200" fontId="4" fillId="0" borderId="6" xfId="1" applyNumberFormat="1" applyFont="1" applyBorder="1" applyAlignment="1">
      <alignment horizontal="distributed"/>
    </xf>
    <xf numFmtId="200" fontId="16" fillId="0" borderId="1" xfId="1" applyNumberFormat="1" applyFont="1" applyBorder="1" applyAlignment="1">
      <alignment horizontal="center"/>
    </xf>
    <xf numFmtId="200" fontId="16" fillId="0" borderId="2" xfId="1" applyNumberFormat="1" applyFont="1" applyBorder="1" applyAlignment="1">
      <alignment horizontal="center"/>
    </xf>
    <xf numFmtId="200" fontId="11" fillId="0" borderId="12" xfId="1" applyNumberFormat="1" applyFont="1" applyBorder="1" applyAlignment="1">
      <alignment horizontal="distributed" vertical="center" shrinkToFit="1"/>
    </xf>
    <xf numFmtId="200" fontId="4" fillId="0" borderId="5" xfId="1" applyNumberFormat="1" applyFont="1" applyBorder="1" applyAlignment="1">
      <alignment horizontal="distributed" vertical="center" shrinkToFit="1"/>
    </xf>
    <xf numFmtId="200" fontId="4" fillId="0" borderId="0" xfId="1" applyNumberFormat="1" applyFont="1" applyBorder="1" applyAlignment="1">
      <alignment horizontal="center"/>
    </xf>
    <xf numFmtId="200" fontId="4" fillId="0" borderId="6" xfId="1" applyNumberFormat="1" applyFont="1" applyBorder="1" applyAlignment="1">
      <alignment horizontal="center"/>
    </xf>
    <xf numFmtId="200" fontId="4" fillId="0" borderId="7" xfId="1" applyNumberFormat="1" applyFont="1" applyBorder="1" applyAlignment="1">
      <alignment horizontal="center"/>
    </xf>
    <xf numFmtId="200" fontId="4" fillId="0" borderId="11" xfId="1" applyNumberFormat="1" applyFont="1" applyBorder="1" applyAlignment="1">
      <alignment horizontal="center"/>
    </xf>
    <xf numFmtId="200" fontId="4" fillId="0" borderId="12" xfId="1" applyNumberFormat="1" applyFont="1" applyBorder="1" applyAlignment="1">
      <alignment horizontal="center" vertical="center" wrapText="1"/>
    </xf>
    <xf numFmtId="200" fontId="4" fillId="0" borderId="5" xfId="1" applyNumberFormat="1" applyFont="1" applyBorder="1" applyAlignment="1">
      <alignment horizontal="center" vertical="center" wrapText="1"/>
    </xf>
    <xf numFmtId="200" fontId="4" fillId="0" borderId="7" xfId="1" applyNumberFormat="1" applyFont="1" applyBorder="1" applyAlignment="1">
      <alignment horizontal="center" vertical="center" wrapText="1"/>
    </xf>
    <xf numFmtId="200" fontId="4" fillId="0" borderId="11" xfId="1" applyNumberFormat="1" applyFont="1" applyBorder="1" applyAlignment="1">
      <alignment horizontal="center" vertical="center" wrapText="1"/>
    </xf>
    <xf numFmtId="200" fontId="4" fillId="0" borderId="10" xfId="1" applyNumberFormat="1" applyFont="1" applyBorder="1" applyAlignment="1">
      <alignment horizontal="center" vertical="center"/>
    </xf>
    <xf numFmtId="200" fontId="4" fillId="0" borderId="13" xfId="1" applyNumberFormat="1" applyFont="1" applyBorder="1" applyAlignment="1">
      <alignment horizontal="center" vertical="center"/>
    </xf>
    <xf numFmtId="200" fontId="4" fillId="0" borderId="6" xfId="1" applyNumberFormat="1" applyFont="1" applyBorder="1" applyAlignment="1">
      <alignment horizontal="center" vertical="center" textRotation="255" wrapText="1"/>
    </xf>
    <xf numFmtId="200" fontId="4" fillId="0" borderId="11" xfId="1" applyNumberFormat="1" applyFont="1" applyBorder="1" applyAlignment="1">
      <alignment horizontal="center" vertical="center" textRotation="255" wrapText="1"/>
    </xf>
    <xf numFmtId="200" fontId="11" fillId="0" borderId="12" xfId="1" applyNumberFormat="1" applyFont="1" applyBorder="1" applyAlignment="1">
      <alignment horizontal="right"/>
    </xf>
  </cellXfs>
  <cellStyles count="5">
    <cellStyle name="パーセント 2" xfId="3"/>
    <cellStyle name="桁区切り 2" xfId="4"/>
    <cellStyle name="標準" xfId="0" builtinId="0"/>
    <cellStyle name="標準 2" xfId="1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="60" zoomScaleNormal="100" workbookViewId="0">
      <selection activeCell="K17" sqref="K17"/>
    </sheetView>
  </sheetViews>
  <sheetFormatPr defaultRowHeight="13.5"/>
  <cols>
    <col min="1" max="1" width="9" style="2"/>
    <col min="2" max="2" width="9.875" style="2" customWidth="1"/>
    <col min="3" max="3" width="9.125" style="2" bestFit="1" customWidth="1"/>
    <col min="4" max="4" width="9.25" style="2" bestFit="1" customWidth="1"/>
    <col min="5" max="5" width="10.75" style="2" bestFit="1" customWidth="1"/>
    <col min="6" max="6" width="10.625" style="3" bestFit="1" customWidth="1"/>
    <col min="7" max="7" width="9.125" style="2" bestFit="1" customWidth="1"/>
    <col min="8" max="8" width="9.125" style="4" bestFit="1" customWidth="1"/>
    <col min="9" max="9" width="9.125" style="2" bestFit="1" customWidth="1"/>
    <col min="10" max="257" width="9" style="2"/>
    <col min="258" max="258" width="9.875" style="2" customWidth="1"/>
    <col min="259" max="259" width="9.125" style="2" bestFit="1" customWidth="1"/>
    <col min="260" max="260" width="9.25" style="2" bestFit="1" customWidth="1"/>
    <col min="261" max="261" width="10.75" style="2" bestFit="1" customWidth="1"/>
    <col min="262" max="262" width="10.625" style="2" bestFit="1" customWidth="1"/>
    <col min="263" max="265" width="9.125" style="2" bestFit="1" customWidth="1"/>
    <col min="266" max="513" width="9" style="2"/>
    <col min="514" max="514" width="9.875" style="2" customWidth="1"/>
    <col min="515" max="515" width="9.125" style="2" bestFit="1" customWidth="1"/>
    <col min="516" max="516" width="9.25" style="2" bestFit="1" customWidth="1"/>
    <col min="517" max="517" width="10.75" style="2" bestFit="1" customWidth="1"/>
    <col min="518" max="518" width="10.625" style="2" bestFit="1" customWidth="1"/>
    <col min="519" max="521" width="9.125" style="2" bestFit="1" customWidth="1"/>
    <col min="522" max="769" width="9" style="2"/>
    <col min="770" max="770" width="9.875" style="2" customWidth="1"/>
    <col min="771" max="771" width="9.125" style="2" bestFit="1" customWidth="1"/>
    <col min="772" max="772" width="9.25" style="2" bestFit="1" customWidth="1"/>
    <col min="773" max="773" width="10.75" style="2" bestFit="1" customWidth="1"/>
    <col min="774" max="774" width="10.625" style="2" bestFit="1" customWidth="1"/>
    <col min="775" max="777" width="9.125" style="2" bestFit="1" customWidth="1"/>
    <col min="778" max="1025" width="9" style="2"/>
    <col min="1026" max="1026" width="9.875" style="2" customWidth="1"/>
    <col min="1027" max="1027" width="9.125" style="2" bestFit="1" customWidth="1"/>
    <col min="1028" max="1028" width="9.25" style="2" bestFit="1" customWidth="1"/>
    <col min="1029" max="1029" width="10.75" style="2" bestFit="1" customWidth="1"/>
    <col min="1030" max="1030" width="10.625" style="2" bestFit="1" customWidth="1"/>
    <col min="1031" max="1033" width="9.125" style="2" bestFit="1" customWidth="1"/>
    <col min="1034" max="1281" width="9" style="2"/>
    <col min="1282" max="1282" width="9.875" style="2" customWidth="1"/>
    <col min="1283" max="1283" width="9.125" style="2" bestFit="1" customWidth="1"/>
    <col min="1284" max="1284" width="9.25" style="2" bestFit="1" customWidth="1"/>
    <col min="1285" max="1285" width="10.75" style="2" bestFit="1" customWidth="1"/>
    <col min="1286" max="1286" width="10.625" style="2" bestFit="1" customWidth="1"/>
    <col min="1287" max="1289" width="9.125" style="2" bestFit="1" customWidth="1"/>
    <col min="1290" max="1537" width="9" style="2"/>
    <col min="1538" max="1538" width="9.875" style="2" customWidth="1"/>
    <col min="1539" max="1539" width="9.125" style="2" bestFit="1" customWidth="1"/>
    <col min="1540" max="1540" width="9.25" style="2" bestFit="1" customWidth="1"/>
    <col min="1541" max="1541" width="10.75" style="2" bestFit="1" customWidth="1"/>
    <col min="1542" max="1542" width="10.625" style="2" bestFit="1" customWidth="1"/>
    <col min="1543" max="1545" width="9.125" style="2" bestFit="1" customWidth="1"/>
    <col min="1546" max="1793" width="9" style="2"/>
    <col min="1794" max="1794" width="9.875" style="2" customWidth="1"/>
    <col min="1795" max="1795" width="9.125" style="2" bestFit="1" customWidth="1"/>
    <col min="1796" max="1796" width="9.25" style="2" bestFit="1" customWidth="1"/>
    <col min="1797" max="1797" width="10.75" style="2" bestFit="1" customWidth="1"/>
    <col min="1798" max="1798" width="10.625" style="2" bestFit="1" customWidth="1"/>
    <col min="1799" max="1801" width="9.125" style="2" bestFit="1" customWidth="1"/>
    <col min="1802" max="2049" width="9" style="2"/>
    <col min="2050" max="2050" width="9.875" style="2" customWidth="1"/>
    <col min="2051" max="2051" width="9.125" style="2" bestFit="1" customWidth="1"/>
    <col min="2052" max="2052" width="9.25" style="2" bestFit="1" customWidth="1"/>
    <col min="2053" max="2053" width="10.75" style="2" bestFit="1" customWidth="1"/>
    <col min="2054" max="2054" width="10.625" style="2" bestFit="1" customWidth="1"/>
    <col min="2055" max="2057" width="9.125" style="2" bestFit="1" customWidth="1"/>
    <col min="2058" max="2305" width="9" style="2"/>
    <col min="2306" max="2306" width="9.875" style="2" customWidth="1"/>
    <col min="2307" max="2307" width="9.125" style="2" bestFit="1" customWidth="1"/>
    <col min="2308" max="2308" width="9.25" style="2" bestFit="1" customWidth="1"/>
    <col min="2309" max="2309" width="10.75" style="2" bestFit="1" customWidth="1"/>
    <col min="2310" max="2310" width="10.625" style="2" bestFit="1" customWidth="1"/>
    <col min="2311" max="2313" width="9.125" style="2" bestFit="1" customWidth="1"/>
    <col min="2314" max="2561" width="9" style="2"/>
    <col min="2562" max="2562" width="9.875" style="2" customWidth="1"/>
    <col min="2563" max="2563" width="9.125" style="2" bestFit="1" customWidth="1"/>
    <col min="2564" max="2564" width="9.25" style="2" bestFit="1" customWidth="1"/>
    <col min="2565" max="2565" width="10.75" style="2" bestFit="1" customWidth="1"/>
    <col min="2566" max="2566" width="10.625" style="2" bestFit="1" customWidth="1"/>
    <col min="2567" max="2569" width="9.125" style="2" bestFit="1" customWidth="1"/>
    <col min="2570" max="2817" width="9" style="2"/>
    <col min="2818" max="2818" width="9.875" style="2" customWidth="1"/>
    <col min="2819" max="2819" width="9.125" style="2" bestFit="1" customWidth="1"/>
    <col min="2820" max="2820" width="9.25" style="2" bestFit="1" customWidth="1"/>
    <col min="2821" max="2821" width="10.75" style="2" bestFit="1" customWidth="1"/>
    <col min="2822" max="2822" width="10.625" style="2" bestFit="1" customWidth="1"/>
    <col min="2823" max="2825" width="9.125" style="2" bestFit="1" customWidth="1"/>
    <col min="2826" max="3073" width="9" style="2"/>
    <col min="3074" max="3074" width="9.875" style="2" customWidth="1"/>
    <col min="3075" max="3075" width="9.125" style="2" bestFit="1" customWidth="1"/>
    <col min="3076" max="3076" width="9.25" style="2" bestFit="1" customWidth="1"/>
    <col min="3077" max="3077" width="10.75" style="2" bestFit="1" customWidth="1"/>
    <col min="3078" max="3078" width="10.625" style="2" bestFit="1" customWidth="1"/>
    <col min="3079" max="3081" width="9.125" style="2" bestFit="1" customWidth="1"/>
    <col min="3082" max="3329" width="9" style="2"/>
    <col min="3330" max="3330" width="9.875" style="2" customWidth="1"/>
    <col min="3331" max="3331" width="9.125" style="2" bestFit="1" customWidth="1"/>
    <col min="3332" max="3332" width="9.25" style="2" bestFit="1" customWidth="1"/>
    <col min="3333" max="3333" width="10.75" style="2" bestFit="1" customWidth="1"/>
    <col min="3334" max="3334" width="10.625" style="2" bestFit="1" customWidth="1"/>
    <col min="3335" max="3337" width="9.125" style="2" bestFit="1" customWidth="1"/>
    <col min="3338" max="3585" width="9" style="2"/>
    <col min="3586" max="3586" width="9.875" style="2" customWidth="1"/>
    <col min="3587" max="3587" width="9.125" style="2" bestFit="1" customWidth="1"/>
    <col min="3588" max="3588" width="9.25" style="2" bestFit="1" customWidth="1"/>
    <col min="3589" max="3589" width="10.75" style="2" bestFit="1" customWidth="1"/>
    <col min="3590" max="3590" width="10.625" style="2" bestFit="1" customWidth="1"/>
    <col min="3591" max="3593" width="9.125" style="2" bestFit="1" customWidth="1"/>
    <col min="3594" max="3841" width="9" style="2"/>
    <col min="3842" max="3842" width="9.875" style="2" customWidth="1"/>
    <col min="3843" max="3843" width="9.125" style="2" bestFit="1" customWidth="1"/>
    <col min="3844" max="3844" width="9.25" style="2" bestFit="1" customWidth="1"/>
    <col min="3845" max="3845" width="10.75" style="2" bestFit="1" customWidth="1"/>
    <col min="3846" max="3846" width="10.625" style="2" bestFit="1" customWidth="1"/>
    <col min="3847" max="3849" width="9.125" style="2" bestFit="1" customWidth="1"/>
    <col min="3850" max="4097" width="9" style="2"/>
    <col min="4098" max="4098" width="9.875" style="2" customWidth="1"/>
    <col min="4099" max="4099" width="9.125" style="2" bestFit="1" customWidth="1"/>
    <col min="4100" max="4100" width="9.25" style="2" bestFit="1" customWidth="1"/>
    <col min="4101" max="4101" width="10.75" style="2" bestFit="1" customWidth="1"/>
    <col min="4102" max="4102" width="10.625" style="2" bestFit="1" customWidth="1"/>
    <col min="4103" max="4105" width="9.125" style="2" bestFit="1" customWidth="1"/>
    <col min="4106" max="4353" width="9" style="2"/>
    <col min="4354" max="4354" width="9.875" style="2" customWidth="1"/>
    <col min="4355" max="4355" width="9.125" style="2" bestFit="1" customWidth="1"/>
    <col min="4356" max="4356" width="9.25" style="2" bestFit="1" customWidth="1"/>
    <col min="4357" max="4357" width="10.75" style="2" bestFit="1" customWidth="1"/>
    <col min="4358" max="4358" width="10.625" style="2" bestFit="1" customWidth="1"/>
    <col min="4359" max="4361" width="9.125" style="2" bestFit="1" customWidth="1"/>
    <col min="4362" max="4609" width="9" style="2"/>
    <col min="4610" max="4610" width="9.875" style="2" customWidth="1"/>
    <col min="4611" max="4611" width="9.125" style="2" bestFit="1" customWidth="1"/>
    <col min="4612" max="4612" width="9.25" style="2" bestFit="1" customWidth="1"/>
    <col min="4613" max="4613" width="10.75" style="2" bestFit="1" customWidth="1"/>
    <col min="4614" max="4614" width="10.625" style="2" bestFit="1" customWidth="1"/>
    <col min="4615" max="4617" width="9.125" style="2" bestFit="1" customWidth="1"/>
    <col min="4618" max="4865" width="9" style="2"/>
    <col min="4866" max="4866" width="9.875" style="2" customWidth="1"/>
    <col min="4867" max="4867" width="9.125" style="2" bestFit="1" customWidth="1"/>
    <col min="4868" max="4868" width="9.25" style="2" bestFit="1" customWidth="1"/>
    <col min="4869" max="4869" width="10.75" style="2" bestFit="1" customWidth="1"/>
    <col min="4870" max="4870" width="10.625" style="2" bestFit="1" customWidth="1"/>
    <col min="4871" max="4873" width="9.125" style="2" bestFit="1" customWidth="1"/>
    <col min="4874" max="5121" width="9" style="2"/>
    <col min="5122" max="5122" width="9.875" style="2" customWidth="1"/>
    <col min="5123" max="5123" width="9.125" style="2" bestFit="1" customWidth="1"/>
    <col min="5124" max="5124" width="9.25" style="2" bestFit="1" customWidth="1"/>
    <col min="5125" max="5125" width="10.75" style="2" bestFit="1" customWidth="1"/>
    <col min="5126" max="5126" width="10.625" style="2" bestFit="1" customWidth="1"/>
    <col min="5127" max="5129" width="9.125" style="2" bestFit="1" customWidth="1"/>
    <col min="5130" max="5377" width="9" style="2"/>
    <col min="5378" max="5378" width="9.875" style="2" customWidth="1"/>
    <col min="5379" max="5379" width="9.125" style="2" bestFit="1" customWidth="1"/>
    <col min="5380" max="5380" width="9.25" style="2" bestFit="1" customWidth="1"/>
    <col min="5381" max="5381" width="10.75" style="2" bestFit="1" customWidth="1"/>
    <col min="5382" max="5382" width="10.625" style="2" bestFit="1" customWidth="1"/>
    <col min="5383" max="5385" width="9.125" style="2" bestFit="1" customWidth="1"/>
    <col min="5386" max="5633" width="9" style="2"/>
    <col min="5634" max="5634" width="9.875" style="2" customWidth="1"/>
    <col min="5635" max="5635" width="9.125" style="2" bestFit="1" customWidth="1"/>
    <col min="5636" max="5636" width="9.25" style="2" bestFit="1" customWidth="1"/>
    <col min="5637" max="5637" width="10.75" style="2" bestFit="1" customWidth="1"/>
    <col min="5638" max="5638" width="10.625" style="2" bestFit="1" customWidth="1"/>
    <col min="5639" max="5641" width="9.125" style="2" bestFit="1" customWidth="1"/>
    <col min="5642" max="5889" width="9" style="2"/>
    <col min="5890" max="5890" width="9.875" style="2" customWidth="1"/>
    <col min="5891" max="5891" width="9.125" style="2" bestFit="1" customWidth="1"/>
    <col min="5892" max="5892" width="9.25" style="2" bestFit="1" customWidth="1"/>
    <col min="5893" max="5893" width="10.75" style="2" bestFit="1" customWidth="1"/>
    <col min="5894" max="5894" width="10.625" style="2" bestFit="1" customWidth="1"/>
    <col min="5895" max="5897" width="9.125" style="2" bestFit="1" customWidth="1"/>
    <col min="5898" max="6145" width="9" style="2"/>
    <col min="6146" max="6146" width="9.875" style="2" customWidth="1"/>
    <col min="6147" max="6147" width="9.125" style="2" bestFit="1" customWidth="1"/>
    <col min="6148" max="6148" width="9.25" style="2" bestFit="1" customWidth="1"/>
    <col min="6149" max="6149" width="10.75" style="2" bestFit="1" customWidth="1"/>
    <col min="6150" max="6150" width="10.625" style="2" bestFit="1" customWidth="1"/>
    <col min="6151" max="6153" width="9.125" style="2" bestFit="1" customWidth="1"/>
    <col min="6154" max="6401" width="9" style="2"/>
    <col min="6402" max="6402" width="9.875" style="2" customWidth="1"/>
    <col min="6403" max="6403" width="9.125" style="2" bestFit="1" customWidth="1"/>
    <col min="6404" max="6404" width="9.25" style="2" bestFit="1" customWidth="1"/>
    <col min="6405" max="6405" width="10.75" style="2" bestFit="1" customWidth="1"/>
    <col min="6406" max="6406" width="10.625" style="2" bestFit="1" customWidth="1"/>
    <col min="6407" max="6409" width="9.125" style="2" bestFit="1" customWidth="1"/>
    <col min="6410" max="6657" width="9" style="2"/>
    <col min="6658" max="6658" width="9.875" style="2" customWidth="1"/>
    <col min="6659" max="6659" width="9.125" style="2" bestFit="1" customWidth="1"/>
    <col min="6660" max="6660" width="9.25" style="2" bestFit="1" customWidth="1"/>
    <col min="6661" max="6661" width="10.75" style="2" bestFit="1" customWidth="1"/>
    <col min="6662" max="6662" width="10.625" style="2" bestFit="1" customWidth="1"/>
    <col min="6663" max="6665" width="9.125" style="2" bestFit="1" customWidth="1"/>
    <col min="6666" max="6913" width="9" style="2"/>
    <col min="6914" max="6914" width="9.875" style="2" customWidth="1"/>
    <col min="6915" max="6915" width="9.125" style="2" bestFit="1" customWidth="1"/>
    <col min="6916" max="6916" width="9.25" style="2" bestFit="1" customWidth="1"/>
    <col min="6917" max="6917" width="10.75" style="2" bestFit="1" customWidth="1"/>
    <col min="6918" max="6918" width="10.625" style="2" bestFit="1" customWidth="1"/>
    <col min="6919" max="6921" width="9.125" style="2" bestFit="1" customWidth="1"/>
    <col min="6922" max="7169" width="9" style="2"/>
    <col min="7170" max="7170" width="9.875" style="2" customWidth="1"/>
    <col min="7171" max="7171" width="9.125" style="2" bestFit="1" customWidth="1"/>
    <col min="7172" max="7172" width="9.25" style="2" bestFit="1" customWidth="1"/>
    <col min="7173" max="7173" width="10.75" style="2" bestFit="1" customWidth="1"/>
    <col min="7174" max="7174" width="10.625" style="2" bestFit="1" customWidth="1"/>
    <col min="7175" max="7177" width="9.125" style="2" bestFit="1" customWidth="1"/>
    <col min="7178" max="7425" width="9" style="2"/>
    <col min="7426" max="7426" width="9.875" style="2" customWidth="1"/>
    <col min="7427" max="7427" width="9.125" style="2" bestFit="1" customWidth="1"/>
    <col min="7428" max="7428" width="9.25" style="2" bestFit="1" customWidth="1"/>
    <col min="7429" max="7429" width="10.75" style="2" bestFit="1" customWidth="1"/>
    <col min="7430" max="7430" width="10.625" style="2" bestFit="1" customWidth="1"/>
    <col min="7431" max="7433" width="9.125" style="2" bestFit="1" customWidth="1"/>
    <col min="7434" max="7681" width="9" style="2"/>
    <col min="7682" max="7682" width="9.875" style="2" customWidth="1"/>
    <col min="7683" max="7683" width="9.125" style="2" bestFit="1" customWidth="1"/>
    <col min="7684" max="7684" width="9.25" style="2" bestFit="1" customWidth="1"/>
    <col min="7685" max="7685" width="10.75" style="2" bestFit="1" customWidth="1"/>
    <col min="7686" max="7686" width="10.625" style="2" bestFit="1" customWidth="1"/>
    <col min="7687" max="7689" width="9.125" style="2" bestFit="1" customWidth="1"/>
    <col min="7690" max="7937" width="9" style="2"/>
    <col min="7938" max="7938" width="9.875" style="2" customWidth="1"/>
    <col min="7939" max="7939" width="9.125" style="2" bestFit="1" customWidth="1"/>
    <col min="7940" max="7940" width="9.25" style="2" bestFit="1" customWidth="1"/>
    <col min="7941" max="7941" width="10.75" style="2" bestFit="1" customWidth="1"/>
    <col min="7942" max="7942" width="10.625" style="2" bestFit="1" customWidth="1"/>
    <col min="7943" max="7945" width="9.125" style="2" bestFit="1" customWidth="1"/>
    <col min="7946" max="8193" width="9" style="2"/>
    <col min="8194" max="8194" width="9.875" style="2" customWidth="1"/>
    <col min="8195" max="8195" width="9.125" style="2" bestFit="1" customWidth="1"/>
    <col min="8196" max="8196" width="9.25" style="2" bestFit="1" customWidth="1"/>
    <col min="8197" max="8197" width="10.75" style="2" bestFit="1" customWidth="1"/>
    <col min="8198" max="8198" width="10.625" style="2" bestFit="1" customWidth="1"/>
    <col min="8199" max="8201" width="9.125" style="2" bestFit="1" customWidth="1"/>
    <col min="8202" max="8449" width="9" style="2"/>
    <col min="8450" max="8450" width="9.875" style="2" customWidth="1"/>
    <col min="8451" max="8451" width="9.125" style="2" bestFit="1" customWidth="1"/>
    <col min="8452" max="8452" width="9.25" style="2" bestFit="1" customWidth="1"/>
    <col min="8453" max="8453" width="10.75" style="2" bestFit="1" customWidth="1"/>
    <col min="8454" max="8454" width="10.625" style="2" bestFit="1" customWidth="1"/>
    <col min="8455" max="8457" width="9.125" style="2" bestFit="1" customWidth="1"/>
    <col min="8458" max="8705" width="9" style="2"/>
    <col min="8706" max="8706" width="9.875" style="2" customWidth="1"/>
    <col min="8707" max="8707" width="9.125" style="2" bestFit="1" customWidth="1"/>
    <col min="8708" max="8708" width="9.25" style="2" bestFit="1" customWidth="1"/>
    <col min="8709" max="8709" width="10.75" style="2" bestFit="1" customWidth="1"/>
    <col min="8710" max="8710" width="10.625" style="2" bestFit="1" customWidth="1"/>
    <col min="8711" max="8713" width="9.125" style="2" bestFit="1" customWidth="1"/>
    <col min="8714" max="8961" width="9" style="2"/>
    <col min="8962" max="8962" width="9.875" style="2" customWidth="1"/>
    <col min="8963" max="8963" width="9.125" style="2" bestFit="1" customWidth="1"/>
    <col min="8964" max="8964" width="9.25" style="2" bestFit="1" customWidth="1"/>
    <col min="8965" max="8965" width="10.75" style="2" bestFit="1" customWidth="1"/>
    <col min="8966" max="8966" width="10.625" style="2" bestFit="1" customWidth="1"/>
    <col min="8967" max="8969" width="9.125" style="2" bestFit="1" customWidth="1"/>
    <col min="8970" max="9217" width="9" style="2"/>
    <col min="9218" max="9218" width="9.875" style="2" customWidth="1"/>
    <col min="9219" max="9219" width="9.125" style="2" bestFit="1" customWidth="1"/>
    <col min="9220" max="9220" width="9.25" style="2" bestFit="1" customWidth="1"/>
    <col min="9221" max="9221" width="10.75" style="2" bestFit="1" customWidth="1"/>
    <col min="9222" max="9222" width="10.625" style="2" bestFit="1" customWidth="1"/>
    <col min="9223" max="9225" width="9.125" style="2" bestFit="1" customWidth="1"/>
    <col min="9226" max="9473" width="9" style="2"/>
    <col min="9474" max="9474" width="9.875" style="2" customWidth="1"/>
    <col min="9475" max="9475" width="9.125" style="2" bestFit="1" customWidth="1"/>
    <col min="9476" max="9476" width="9.25" style="2" bestFit="1" customWidth="1"/>
    <col min="9477" max="9477" width="10.75" style="2" bestFit="1" customWidth="1"/>
    <col min="9478" max="9478" width="10.625" style="2" bestFit="1" customWidth="1"/>
    <col min="9479" max="9481" width="9.125" style="2" bestFit="1" customWidth="1"/>
    <col min="9482" max="9729" width="9" style="2"/>
    <col min="9730" max="9730" width="9.875" style="2" customWidth="1"/>
    <col min="9731" max="9731" width="9.125" style="2" bestFit="1" customWidth="1"/>
    <col min="9732" max="9732" width="9.25" style="2" bestFit="1" customWidth="1"/>
    <col min="9733" max="9733" width="10.75" style="2" bestFit="1" customWidth="1"/>
    <col min="9734" max="9734" width="10.625" style="2" bestFit="1" customWidth="1"/>
    <col min="9735" max="9737" width="9.125" style="2" bestFit="1" customWidth="1"/>
    <col min="9738" max="9985" width="9" style="2"/>
    <col min="9986" max="9986" width="9.875" style="2" customWidth="1"/>
    <col min="9987" max="9987" width="9.125" style="2" bestFit="1" customWidth="1"/>
    <col min="9988" max="9988" width="9.25" style="2" bestFit="1" customWidth="1"/>
    <col min="9989" max="9989" width="10.75" style="2" bestFit="1" customWidth="1"/>
    <col min="9990" max="9990" width="10.625" style="2" bestFit="1" customWidth="1"/>
    <col min="9991" max="9993" width="9.125" style="2" bestFit="1" customWidth="1"/>
    <col min="9994" max="10241" width="9" style="2"/>
    <col min="10242" max="10242" width="9.875" style="2" customWidth="1"/>
    <col min="10243" max="10243" width="9.125" style="2" bestFit="1" customWidth="1"/>
    <col min="10244" max="10244" width="9.25" style="2" bestFit="1" customWidth="1"/>
    <col min="10245" max="10245" width="10.75" style="2" bestFit="1" customWidth="1"/>
    <col min="10246" max="10246" width="10.625" style="2" bestFit="1" customWidth="1"/>
    <col min="10247" max="10249" width="9.125" style="2" bestFit="1" customWidth="1"/>
    <col min="10250" max="10497" width="9" style="2"/>
    <col min="10498" max="10498" width="9.875" style="2" customWidth="1"/>
    <col min="10499" max="10499" width="9.125" style="2" bestFit="1" customWidth="1"/>
    <col min="10500" max="10500" width="9.25" style="2" bestFit="1" customWidth="1"/>
    <col min="10501" max="10501" width="10.75" style="2" bestFit="1" customWidth="1"/>
    <col min="10502" max="10502" width="10.625" style="2" bestFit="1" customWidth="1"/>
    <col min="10503" max="10505" width="9.125" style="2" bestFit="1" customWidth="1"/>
    <col min="10506" max="10753" width="9" style="2"/>
    <col min="10754" max="10754" width="9.875" style="2" customWidth="1"/>
    <col min="10755" max="10755" width="9.125" style="2" bestFit="1" customWidth="1"/>
    <col min="10756" max="10756" width="9.25" style="2" bestFit="1" customWidth="1"/>
    <col min="10757" max="10757" width="10.75" style="2" bestFit="1" customWidth="1"/>
    <col min="10758" max="10758" width="10.625" style="2" bestFit="1" customWidth="1"/>
    <col min="10759" max="10761" width="9.125" style="2" bestFit="1" customWidth="1"/>
    <col min="10762" max="11009" width="9" style="2"/>
    <col min="11010" max="11010" width="9.875" style="2" customWidth="1"/>
    <col min="11011" max="11011" width="9.125" style="2" bestFit="1" customWidth="1"/>
    <col min="11012" max="11012" width="9.25" style="2" bestFit="1" customWidth="1"/>
    <col min="11013" max="11013" width="10.75" style="2" bestFit="1" customWidth="1"/>
    <col min="11014" max="11014" width="10.625" style="2" bestFit="1" customWidth="1"/>
    <col min="11015" max="11017" width="9.125" style="2" bestFit="1" customWidth="1"/>
    <col min="11018" max="11265" width="9" style="2"/>
    <col min="11266" max="11266" width="9.875" style="2" customWidth="1"/>
    <col min="11267" max="11267" width="9.125" style="2" bestFit="1" customWidth="1"/>
    <col min="11268" max="11268" width="9.25" style="2" bestFit="1" customWidth="1"/>
    <col min="11269" max="11269" width="10.75" style="2" bestFit="1" customWidth="1"/>
    <col min="11270" max="11270" width="10.625" style="2" bestFit="1" customWidth="1"/>
    <col min="11271" max="11273" width="9.125" style="2" bestFit="1" customWidth="1"/>
    <col min="11274" max="11521" width="9" style="2"/>
    <col min="11522" max="11522" width="9.875" style="2" customWidth="1"/>
    <col min="11523" max="11523" width="9.125" style="2" bestFit="1" customWidth="1"/>
    <col min="11524" max="11524" width="9.25" style="2" bestFit="1" customWidth="1"/>
    <col min="11525" max="11525" width="10.75" style="2" bestFit="1" customWidth="1"/>
    <col min="11526" max="11526" width="10.625" style="2" bestFit="1" customWidth="1"/>
    <col min="11527" max="11529" width="9.125" style="2" bestFit="1" customWidth="1"/>
    <col min="11530" max="11777" width="9" style="2"/>
    <col min="11778" max="11778" width="9.875" style="2" customWidth="1"/>
    <col min="11779" max="11779" width="9.125" style="2" bestFit="1" customWidth="1"/>
    <col min="11780" max="11780" width="9.25" style="2" bestFit="1" customWidth="1"/>
    <col min="11781" max="11781" width="10.75" style="2" bestFit="1" customWidth="1"/>
    <col min="11782" max="11782" width="10.625" style="2" bestFit="1" customWidth="1"/>
    <col min="11783" max="11785" width="9.125" style="2" bestFit="1" customWidth="1"/>
    <col min="11786" max="12033" width="9" style="2"/>
    <col min="12034" max="12034" width="9.875" style="2" customWidth="1"/>
    <col min="12035" max="12035" width="9.125" style="2" bestFit="1" customWidth="1"/>
    <col min="12036" max="12036" width="9.25" style="2" bestFit="1" customWidth="1"/>
    <col min="12037" max="12037" width="10.75" style="2" bestFit="1" customWidth="1"/>
    <col min="12038" max="12038" width="10.625" style="2" bestFit="1" customWidth="1"/>
    <col min="12039" max="12041" width="9.125" style="2" bestFit="1" customWidth="1"/>
    <col min="12042" max="12289" width="9" style="2"/>
    <col min="12290" max="12290" width="9.875" style="2" customWidth="1"/>
    <col min="12291" max="12291" width="9.125" style="2" bestFit="1" customWidth="1"/>
    <col min="12292" max="12292" width="9.25" style="2" bestFit="1" customWidth="1"/>
    <col min="12293" max="12293" width="10.75" style="2" bestFit="1" customWidth="1"/>
    <col min="12294" max="12294" width="10.625" style="2" bestFit="1" customWidth="1"/>
    <col min="12295" max="12297" width="9.125" style="2" bestFit="1" customWidth="1"/>
    <col min="12298" max="12545" width="9" style="2"/>
    <col min="12546" max="12546" width="9.875" style="2" customWidth="1"/>
    <col min="12547" max="12547" width="9.125" style="2" bestFit="1" customWidth="1"/>
    <col min="12548" max="12548" width="9.25" style="2" bestFit="1" customWidth="1"/>
    <col min="12549" max="12549" width="10.75" style="2" bestFit="1" customWidth="1"/>
    <col min="12550" max="12550" width="10.625" style="2" bestFit="1" customWidth="1"/>
    <col min="12551" max="12553" width="9.125" style="2" bestFit="1" customWidth="1"/>
    <col min="12554" max="12801" width="9" style="2"/>
    <col min="12802" max="12802" width="9.875" style="2" customWidth="1"/>
    <col min="12803" max="12803" width="9.125" style="2" bestFit="1" customWidth="1"/>
    <col min="12804" max="12804" width="9.25" style="2" bestFit="1" customWidth="1"/>
    <col min="12805" max="12805" width="10.75" style="2" bestFit="1" customWidth="1"/>
    <col min="12806" max="12806" width="10.625" style="2" bestFit="1" customWidth="1"/>
    <col min="12807" max="12809" width="9.125" style="2" bestFit="1" customWidth="1"/>
    <col min="12810" max="13057" width="9" style="2"/>
    <col min="13058" max="13058" width="9.875" style="2" customWidth="1"/>
    <col min="13059" max="13059" width="9.125" style="2" bestFit="1" customWidth="1"/>
    <col min="13060" max="13060" width="9.25" style="2" bestFit="1" customWidth="1"/>
    <col min="13061" max="13061" width="10.75" style="2" bestFit="1" customWidth="1"/>
    <col min="13062" max="13062" width="10.625" style="2" bestFit="1" customWidth="1"/>
    <col min="13063" max="13065" width="9.125" style="2" bestFit="1" customWidth="1"/>
    <col min="13066" max="13313" width="9" style="2"/>
    <col min="13314" max="13314" width="9.875" style="2" customWidth="1"/>
    <col min="13315" max="13315" width="9.125" style="2" bestFit="1" customWidth="1"/>
    <col min="13316" max="13316" width="9.25" style="2" bestFit="1" customWidth="1"/>
    <col min="13317" max="13317" width="10.75" style="2" bestFit="1" customWidth="1"/>
    <col min="13318" max="13318" width="10.625" style="2" bestFit="1" customWidth="1"/>
    <col min="13319" max="13321" width="9.125" style="2" bestFit="1" customWidth="1"/>
    <col min="13322" max="13569" width="9" style="2"/>
    <col min="13570" max="13570" width="9.875" style="2" customWidth="1"/>
    <col min="13571" max="13571" width="9.125" style="2" bestFit="1" customWidth="1"/>
    <col min="13572" max="13572" width="9.25" style="2" bestFit="1" customWidth="1"/>
    <col min="13573" max="13573" width="10.75" style="2" bestFit="1" customWidth="1"/>
    <col min="13574" max="13574" width="10.625" style="2" bestFit="1" customWidth="1"/>
    <col min="13575" max="13577" width="9.125" style="2" bestFit="1" customWidth="1"/>
    <col min="13578" max="13825" width="9" style="2"/>
    <col min="13826" max="13826" width="9.875" style="2" customWidth="1"/>
    <col min="13827" max="13827" width="9.125" style="2" bestFit="1" customWidth="1"/>
    <col min="13828" max="13828" width="9.25" style="2" bestFit="1" customWidth="1"/>
    <col min="13829" max="13829" width="10.75" style="2" bestFit="1" customWidth="1"/>
    <col min="13830" max="13830" width="10.625" style="2" bestFit="1" customWidth="1"/>
    <col min="13831" max="13833" width="9.125" style="2" bestFit="1" customWidth="1"/>
    <col min="13834" max="14081" width="9" style="2"/>
    <col min="14082" max="14082" width="9.875" style="2" customWidth="1"/>
    <col min="14083" max="14083" width="9.125" style="2" bestFit="1" customWidth="1"/>
    <col min="14084" max="14084" width="9.25" style="2" bestFit="1" customWidth="1"/>
    <col min="14085" max="14085" width="10.75" style="2" bestFit="1" customWidth="1"/>
    <col min="14086" max="14086" width="10.625" style="2" bestFit="1" customWidth="1"/>
    <col min="14087" max="14089" width="9.125" style="2" bestFit="1" customWidth="1"/>
    <col min="14090" max="14337" width="9" style="2"/>
    <col min="14338" max="14338" width="9.875" style="2" customWidth="1"/>
    <col min="14339" max="14339" width="9.125" style="2" bestFit="1" customWidth="1"/>
    <col min="14340" max="14340" width="9.25" style="2" bestFit="1" customWidth="1"/>
    <col min="14341" max="14341" width="10.75" style="2" bestFit="1" customWidth="1"/>
    <col min="14342" max="14342" width="10.625" style="2" bestFit="1" customWidth="1"/>
    <col min="14343" max="14345" width="9.125" style="2" bestFit="1" customWidth="1"/>
    <col min="14346" max="14593" width="9" style="2"/>
    <col min="14594" max="14594" width="9.875" style="2" customWidth="1"/>
    <col min="14595" max="14595" width="9.125" style="2" bestFit="1" customWidth="1"/>
    <col min="14596" max="14596" width="9.25" style="2" bestFit="1" customWidth="1"/>
    <col min="14597" max="14597" width="10.75" style="2" bestFit="1" customWidth="1"/>
    <col min="14598" max="14598" width="10.625" style="2" bestFit="1" customWidth="1"/>
    <col min="14599" max="14601" width="9.125" style="2" bestFit="1" customWidth="1"/>
    <col min="14602" max="14849" width="9" style="2"/>
    <col min="14850" max="14850" width="9.875" style="2" customWidth="1"/>
    <col min="14851" max="14851" width="9.125" style="2" bestFit="1" customWidth="1"/>
    <col min="14852" max="14852" width="9.25" style="2" bestFit="1" customWidth="1"/>
    <col min="14853" max="14853" width="10.75" style="2" bestFit="1" customWidth="1"/>
    <col min="14854" max="14854" width="10.625" style="2" bestFit="1" customWidth="1"/>
    <col min="14855" max="14857" width="9.125" style="2" bestFit="1" customWidth="1"/>
    <col min="14858" max="15105" width="9" style="2"/>
    <col min="15106" max="15106" width="9.875" style="2" customWidth="1"/>
    <col min="15107" max="15107" width="9.125" style="2" bestFit="1" customWidth="1"/>
    <col min="15108" max="15108" width="9.25" style="2" bestFit="1" customWidth="1"/>
    <col min="15109" max="15109" width="10.75" style="2" bestFit="1" customWidth="1"/>
    <col min="15110" max="15110" width="10.625" style="2" bestFit="1" customWidth="1"/>
    <col min="15111" max="15113" width="9.125" style="2" bestFit="1" customWidth="1"/>
    <col min="15114" max="15361" width="9" style="2"/>
    <col min="15362" max="15362" width="9.875" style="2" customWidth="1"/>
    <col min="15363" max="15363" width="9.125" style="2" bestFit="1" customWidth="1"/>
    <col min="15364" max="15364" width="9.25" style="2" bestFit="1" customWidth="1"/>
    <col min="15365" max="15365" width="10.75" style="2" bestFit="1" customWidth="1"/>
    <col min="15366" max="15366" width="10.625" style="2" bestFit="1" customWidth="1"/>
    <col min="15367" max="15369" width="9.125" style="2" bestFit="1" customWidth="1"/>
    <col min="15370" max="15617" width="9" style="2"/>
    <col min="15618" max="15618" width="9.875" style="2" customWidth="1"/>
    <col min="15619" max="15619" width="9.125" style="2" bestFit="1" customWidth="1"/>
    <col min="15620" max="15620" width="9.25" style="2" bestFit="1" customWidth="1"/>
    <col min="15621" max="15621" width="10.75" style="2" bestFit="1" customWidth="1"/>
    <col min="15622" max="15622" width="10.625" style="2" bestFit="1" customWidth="1"/>
    <col min="15623" max="15625" width="9.125" style="2" bestFit="1" customWidth="1"/>
    <col min="15626" max="15873" width="9" style="2"/>
    <col min="15874" max="15874" width="9.875" style="2" customWidth="1"/>
    <col min="15875" max="15875" width="9.125" style="2" bestFit="1" customWidth="1"/>
    <col min="15876" max="15876" width="9.25" style="2" bestFit="1" customWidth="1"/>
    <col min="15877" max="15877" width="10.75" style="2" bestFit="1" customWidth="1"/>
    <col min="15878" max="15878" width="10.625" style="2" bestFit="1" customWidth="1"/>
    <col min="15879" max="15881" width="9.125" style="2" bestFit="1" customWidth="1"/>
    <col min="15882" max="16129" width="9" style="2"/>
    <col min="16130" max="16130" width="9.875" style="2" customWidth="1"/>
    <col min="16131" max="16131" width="9.125" style="2" bestFit="1" customWidth="1"/>
    <col min="16132" max="16132" width="9.25" style="2" bestFit="1" customWidth="1"/>
    <col min="16133" max="16133" width="10.75" style="2" bestFit="1" customWidth="1"/>
    <col min="16134" max="16134" width="10.625" style="2" bestFit="1" customWidth="1"/>
    <col min="16135" max="16137" width="9.125" style="2" bestFit="1" customWidth="1"/>
    <col min="16138" max="16384" width="9" style="2"/>
  </cols>
  <sheetData>
    <row r="1" spans="1:9" ht="21.95" customHeight="1">
      <c r="A1" s="1" t="s">
        <v>0</v>
      </c>
    </row>
    <row r="2" spans="1:9" ht="21.95" customHeight="1">
      <c r="A2" s="292" t="s">
        <v>1</v>
      </c>
      <c r="B2" s="293" t="s">
        <v>2</v>
      </c>
      <c r="C2" s="293" t="s">
        <v>3</v>
      </c>
      <c r="D2" s="293"/>
      <c r="E2" s="293" t="s">
        <v>4</v>
      </c>
      <c r="F2" s="294" t="s">
        <v>5</v>
      </c>
      <c r="G2" s="293" t="s">
        <v>6</v>
      </c>
      <c r="H2" s="291" t="s">
        <v>7</v>
      </c>
      <c r="I2" s="5" t="s">
        <v>8</v>
      </c>
    </row>
    <row r="3" spans="1:9" ht="21.95" customHeight="1">
      <c r="A3" s="292"/>
      <c r="B3" s="293"/>
      <c r="C3" s="6" t="s">
        <v>9</v>
      </c>
      <c r="D3" s="6" t="s">
        <v>10</v>
      </c>
      <c r="E3" s="293"/>
      <c r="F3" s="294"/>
      <c r="G3" s="293"/>
      <c r="H3" s="291"/>
      <c r="I3" s="7" t="s">
        <v>11</v>
      </c>
    </row>
    <row r="4" spans="1:9" ht="21.95" customHeight="1">
      <c r="A4" s="8" t="s">
        <v>12</v>
      </c>
      <c r="B4" s="2">
        <v>6068</v>
      </c>
      <c r="C4" s="2">
        <v>3036</v>
      </c>
      <c r="D4" s="2">
        <v>3032</v>
      </c>
      <c r="E4" s="9" t="s">
        <v>13</v>
      </c>
      <c r="F4" s="10" t="s">
        <v>13</v>
      </c>
      <c r="G4" s="2">
        <v>969</v>
      </c>
      <c r="H4" s="4">
        <v>6.26</v>
      </c>
      <c r="I4" s="2">
        <v>297</v>
      </c>
    </row>
    <row r="5" spans="1:9" ht="21.95" customHeight="1">
      <c r="A5" s="11">
        <v>14</v>
      </c>
      <c r="B5" s="2">
        <v>6054</v>
      </c>
      <c r="C5" s="2">
        <v>3020</v>
      </c>
      <c r="D5" s="2">
        <v>3034</v>
      </c>
      <c r="E5" s="2">
        <v>-14</v>
      </c>
      <c r="F5" s="3">
        <v>-0.2</v>
      </c>
      <c r="G5" s="2">
        <v>979</v>
      </c>
      <c r="H5" s="4">
        <v>6.18</v>
      </c>
      <c r="I5" s="2">
        <v>296</v>
      </c>
    </row>
    <row r="6" spans="1:9" ht="21.95" customHeight="1">
      <c r="A6" s="11" t="s">
        <v>14</v>
      </c>
      <c r="B6" s="2">
        <v>6558</v>
      </c>
      <c r="C6" s="2">
        <v>3342</v>
      </c>
      <c r="D6" s="2">
        <v>3216</v>
      </c>
      <c r="E6" s="2">
        <v>504</v>
      </c>
      <c r="F6" s="3">
        <v>8.3000000000000007</v>
      </c>
      <c r="G6" s="2">
        <v>1055</v>
      </c>
      <c r="H6" s="4">
        <v>6.22</v>
      </c>
      <c r="I6" s="2">
        <v>321</v>
      </c>
    </row>
    <row r="7" spans="1:9" ht="21.95" customHeight="1">
      <c r="A7" s="11">
        <v>10</v>
      </c>
      <c r="B7" s="2">
        <v>7041</v>
      </c>
      <c r="C7" s="2">
        <v>3523</v>
      </c>
      <c r="D7" s="2">
        <v>3518</v>
      </c>
      <c r="E7" s="2">
        <v>483</v>
      </c>
      <c r="F7" s="3">
        <v>7.4</v>
      </c>
      <c r="G7" s="2">
        <v>1128</v>
      </c>
      <c r="H7" s="4">
        <v>6.22</v>
      </c>
      <c r="I7" s="2">
        <v>321</v>
      </c>
    </row>
    <row r="8" spans="1:9" ht="21.95" customHeight="1">
      <c r="A8" s="11">
        <v>15</v>
      </c>
      <c r="B8" s="2">
        <v>8674</v>
      </c>
      <c r="C8" s="2">
        <v>4502</v>
      </c>
      <c r="D8" s="2">
        <v>4171</v>
      </c>
      <c r="E8" s="2">
        <v>1633</v>
      </c>
      <c r="F8" s="3">
        <v>23.2</v>
      </c>
      <c r="G8" s="2">
        <v>1325</v>
      </c>
      <c r="H8" s="4">
        <v>6.55</v>
      </c>
      <c r="I8" s="2">
        <v>424</v>
      </c>
    </row>
    <row r="9" spans="1:9" ht="21.95" customHeight="1">
      <c r="A9" s="11">
        <v>20</v>
      </c>
      <c r="B9" s="2">
        <v>13568</v>
      </c>
      <c r="C9" s="2">
        <v>6737</v>
      </c>
      <c r="D9" s="2">
        <v>6831</v>
      </c>
      <c r="E9" s="2">
        <v>4894</v>
      </c>
      <c r="F9" s="3">
        <v>56.4</v>
      </c>
      <c r="G9" s="2">
        <v>2645</v>
      </c>
      <c r="H9" s="4">
        <v>5.13</v>
      </c>
      <c r="I9" s="2">
        <v>663</v>
      </c>
    </row>
    <row r="10" spans="1:9" ht="21.95" customHeight="1">
      <c r="A10" s="11">
        <v>25</v>
      </c>
      <c r="B10" s="2">
        <v>21659</v>
      </c>
      <c r="C10" s="2">
        <v>10946</v>
      </c>
      <c r="D10" s="2">
        <v>10713</v>
      </c>
      <c r="E10" s="2">
        <v>8091</v>
      </c>
      <c r="F10" s="3">
        <v>27.6</v>
      </c>
      <c r="G10" s="2">
        <v>4253</v>
      </c>
      <c r="H10" s="4">
        <v>5.09</v>
      </c>
      <c r="I10" s="2">
        <v>1059</v>
      </c>
    </row>
    <row r="11" spans="1:9" ht="21.95" customHeight="1">
      <c r="A11" s="11">
        <v>30</v>
      </c>
      <c r="B11" s="2">
        <v>29175</v>
      </c>
      <c r="C11" s="2">
        <v>15178</v>
      </c>
      <c r="D11" s="2">
        <v>13997</v>
      </c>
      <c r="E11" s="2">
        <v>7516</v>
      </c>
      <c r="F11" s="3">
        <v>34.700000000000003</v>
      </c>
      <c r="G11" s="2">
        <v>5542</v>
      </c>
      <c r="H11" s="4">
        <v>5.26</v>
      </c>
      <c r="I11" s="2">
        <v>1426</v>
      </c>
    </row>
    <row r="12" spans="1:9" ht="21.95" customHeight="1">
      <c r="A12" s="11">
        <v>35</v>
      </c>
      <c r="B12" s="2">
        <v>52923</v>
      </c>
      <c r="C12" s="2">
        <v>27637</v>
      </c>
      <c r="D12" s="2">
        <v>25286</v>
      </c>
      <c r="E12" s="2">
        <v>23748</v>
      </c>
      <c r="F12" s="3">
        <v>81.400000000000006</v>
      </c>
      <c r="G12" s="2">
        <v>11761</v>
      </c>
      <c r="H12" s="4">
        <v>4.5</v>
      </c>
      <c r="I12" s="2">
        <v>2587</v>
      </c>
    </row>
    <row r="13" spans="1:9" ht="21.95" customHeight="1">
      <c r="A13" s="11">
        <v>40</v>
      </c>
      <c r="B13" s="2">
        <v>105353</v>
      </c>
      <c r="C13" s="2">
        <v>54812</v>
      </c>
      <c r="D13" s="2">
        <v>50541</v>
      </c>
      <c r="E13" s="2">
        <v>52430</v>
      </c>
      <c r="F13" s="3">
        <v>99.1</v>
      </c>
      <c r="G13" s="2">
        <v>26315</v>
      </c>
      <c r="H13" s="12">
        <v>4</v>
      </c>
      <c r="I13" s="2">
        <v>5149</v>
      </c>
    </row>
    <row r="14" spans="1:9" ht="21.95" customHeight="1">
      <c r="A14" s="11">
        <v>45</v>
      </c>
      <c r="B14" s="2">
        <v>137373</v>
      </c>
      <c r="C14" s="2">
        <v>71866</v>
      </c>
      <c r="D14" s="2">
        <v>65507</v>
      </c>
      <c r="E14" s="2">
        <v>32020</v>
      </c>
      <c r="F14" s="3">
        <v>30.4</v>
      </c>
      <c r="G14" s="2">
        <v>36883</v>
      </c>
      <c r="H14" s="4">
        <v>3.72</v>
      </c>
      <c r="I14" s="2">
        <v>6714</v>
      </c>
    </row>
    <row r="15" spans="1:9" ht="21.95" customHeight="1">
      <c r="A15" s="11">
        <v>50</v>
      </c>
      <c r="B15" s="2">
        <v>156181</v>
      </c>
      <c r="C15" s="2">
        <v>81429</v>
      </c>
      <c r="D15" s="2">
        <v>74752</v>
      </c>
      <c r="E15" s="2">
        <v>18808</v>
      </c>
      <c r="F15" s="3">
        <v>13.7</v>
      </c>
      <c r="G15" s="2">
        <v>46174</v>
      </c>
      <c r="H15" s="4">
        <v>3.38</v>
      </c>
      <c r="I15" s="2">
        <v>7633</v>
      </c>
    </row>
    <row r="16" spans="1:9" ht="21.95" customHeight="1">
      <c r="A16" s="11">
        <v>55</v>
      </c>
      <c r="B16" s="2">
        <v>154610</v>
      </c>
      <c r="C16" s="2">
        <v>80086</v>
      </c>
      <c r="D16" s="2">
        <v>74524</v>
      </c>
      <c r="E16" s="2">
        <v>-1571</v>
      </c>
      <c r="F16" s="3">
        <v>-1</v>
      </c>
      <c r="G16" s="2">
        <v>53163</v>
      </c>
      <c r="H16" s="4">
        <v>2.91</v>
      </c>
      <c r="I16" s="2">
        <v>7557</v>
      </c>
    </row>
    <row r="17" spans="1:9" ht="21.95" customHeight="1">
      <c r="A17" s="11">
        <v>60</v>
      </c>
      <c r="B17" s="2">
        <v>158673</v>
      </c>
      <c r="C17" s="2">
        <v>81472</v>
      </c>
      <c r="D17" s="2">
        <v>77201</v>
      </c>
      <c r="E17" s="2">
        <v>1063</v>
      </c>
      <c r="F17" s="3">
        <v>2.6</v>
      </c>
      <c r="G17" s="2">
        <v>55619</v>
      </c>
      <c r="H17" s="4">
        <v>2.85</v>
      </c>
      <c r="I17" s="2">
        <v>7755</v>
      </c>
    </row>
    <row r="18" spans="1:9" ht="21.95" customHeight="1">
      <c r="A18" s="11" t="s">
        <v>15</v>
      </c>
      <c r="B18" s="2">
        <v>164013</v>
      </c>
      <c r="C18" s="2">
        <v>84066</v>
      </c>
      <c r="D18" s="2">
        <v>79947</v>
      </c>
      <c r="E18" s="2">
        <v>5340</v>
      </c>
      <c r="F18" s="3">
        <v>3.4</v>
      </c>
      <c r="G18" s="2">
        <v>61617</v>
      </c>
      <c r="H18" s="4">
        <v>2.66</v>
      </c>
      <c r="I18" s="2">
        <v>8016</v>
      </c>
    </row>
    <row r="19" spans="1:9" ht="21.95" customHeight="1">
      <c r="A19" s="11">
        <v>7</v>
      </c>
      <c r="B19" s="2">
        <v>172946</v>
      </c>
      <c r="C19" s="2">
        <v>87804</v>
      </c>
      <c r="D19" s="2">
        <v>85142</v>
      </c>
      <c r="E19" s="2">
        <v>8933</v>
      </c>
      <c r="F19" s="3">
        <v>5.4</v>
      </c>
      <c r="G19" s="2">
        <v>68338</v>
      </c>
      <c r="H19" s="4">
        <v>2.5299999999999998</v>
      </c>
      <c r="I19" s="2">
        <v>8453</v>
      </c>
    </row>
    <row r="20" spans="1:9" s="16" customFormat="1" ht="21.95" customHeight="1">
      <c r="A20" s="11">
        <v>12</v>
      </c>
      <c r="B20" s="13">
        <v>178623</v>
      </c>
      <c r="C20" s="13">
        <v>89596</v>
      </c>
      <c r="D20" s="13">
        <v>89027</v>
      </c>
      <c r="E20" s="13">
        <v>5677</v>
      </c>
      <c r="F20" s="14">
        <v>3.3</v>
      </c>
      <c r="G20" s="13">
        <v>73693</v>
      </c>
      <c r="H20" s="15">
        <v>2.42</v>
      </c>
      <c r="I20" s="13">
        <v>8730</v>
      </c>
    </row>
    <row r="21" spans="1:9" s="16" customFormat="1" ht="21.95" customHeight="1">
      <c r="A21" s="11">
        <v>17</v>
      </c>
      <c r="B21" s="13">
        <v>183796</v>
      </c>
      <c r="C21" s="13">
        <v>91756</v>
      </c>
      <c r="D21" s="13">
        <v>92040</v>
      </c>
      <c r="E21" s="13">
        <v>5173</v>
      </c>
      <c r="F21" s="14">
        <v>2.9</v>
      </c>
      <c r="G21" s="13">
        <v>77975</v>
      </c>
      <c r="H21" s="15">
        <v>2.36</v>
      </c>
      <c r="I21" s="13">
        <v>8983</v>
      </c>
    </row>
    <row r="22" spans="1:9" s="16" customFormat="1" ht="21.95" customHeight="1">
      <c r="A22" s="11">
        <v>22</v>
      </c>
      <c r="B22" s="17">
        <v>187035</v>
      </c>
      <c r="C22" s="17" t="s">
        <v>16</v>
      </c>
      <c r="D22" s="17" t="s">
        <v>17</v>
      </c>
      <c r="E22" s="17" t="s">
        <v>18</v>
      </c>
      <c r="F22" s="18">
        <v>1.8</v>
      </c>
      <c r="G22" s="17">
        <v>81784</v>
      </c>
      <c r="H22" s="19">
        <v>2.29</v>
      </c>
      <c r="I22" s="17" t="s">
        <v>19</v>
      </c>
    </row>
    <row r="23" spans="1:9" s="16" customFormat="1" ht="21.95" customHeight="1">
      <c r="A23" s="11">
        <v>27</v>
      </c>
      <c r="B23" s="17">
        <v>190005</v>
      </c>
      <c r="C23" s="17">
        <v>93777</v>
      </c>
      <c r="D23" s="17">
        <v>96228</v>
      </c>
      <c r="E23" s="17">
        <v>2970</v>
      </c>
      <c r="F23" s="18">
        <v>1.6</v>
      </c>
      <c r="G23" s="17">
        <v>82888</v>
      </c>
      <c r="H23" s="19">
        <v>2.29</v>
      </c>
      <c r="I23" s="17">
        <v>9264</v>
      </c>
    </row>
    <row r="24" spans="1:9" s="16" customFormat="1" ht="21.75" customHeight="1">
      <c r="A24" s="20" t="s">
        <v>20</v>
      </c>
      <c r="B24" s="21">
        <v>198739</v>
      </c>
      <c r="C24" s="22">
        <v>97507</v>
      </c>
      <c r="D24" s="22">
        <v>101232</v>
      </c>
      <c r="E24" s="22">
        <v>8734</v>
      </c>
      <c r="F24" s="23">
        <v>4.5967200000000004</v>
      </c>
      <c r="G24" s="22">
        <v>91287</v>
      </c>
      <c r="H24" s="24">
        <v>2.1770788830830239</v>
      </c>
      <c r="I24" s="22">
        <v>9689.9</v>
      </c>
    </row>
    <row r="25" spans="1:9">
      <c r="B25" s="25"/>
      <c r="C25" s="25"/>
      <c r="I25" s="26" t="s">
        <v>21</v>
      </c>
    </row>
    <row r="26" spans="1:9">
      <c r="B26" s="25"/>
      <c r="I26" s="9" t="s">
        <v>22</v>
      </c>
    </row>
    <row r="27" spans="1:9">
      <c r="I27" s="9"/>
    </row>
  </sheetData>
  <mergeCells count="7">
    <mergeCell ref="H2:H3"/>
    <mergeCell ref="A2:A3"/>
    <mergeCell ref="B2:B3"/>
    <mergeCell ref="C2:D2"/>
    <mergeCell ref="E2:E3"/>
    <mergeCell ref="F2:F3"/>
    <mergeCell ref="G2:G3"/>
  </mergeCells>
  <phoneticPr fontId="2"/>
  <pageMargins left="0.7" right="0.7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topLeftCell="A19" zoomScale="55" zoomScaleNormal="90" zoomScaleSheetLayoutView="55" workbookViewId="0">
      <selection activeCell="I2" sqref="I2:K2"/>
    </sheetView>
  </sheetViews>
  <sheetFormatPr defaultRowHeight="13.5"/>
  <cols>
    <col min="1" max="1" width="1.625" style="203" customWidth="1"/>
    <col min="2" max="2" width="2.625" style="235" customWidth="1"/>
    <col min="3" max="3" width="2.875" style="235" customWidth="1"/>
    <col min="4" max="4" width="4.75" style="235" customWidth="1"/>
    <col min="5" max="5" width="3.125" style="203" customWidth="1"/>
    <col min="6" max="6" width="42" style="203" customWidth="1"/>
    <col min="7" max="16" width="13.25" style="203" customWidth="1"/>
    <col min="17" max="17" width="9" style="203"/>
    <col min="18" max="18" width="9.125" style="203" customWidth="1"/>
    <col min="19" max="256" width="9" style="203"/>
    <col min="257" max="257" width="1.625" style="203" customWidth="1"/>
    <col min="258" max="258" width="2.625" style="203" customWidth="1"/>
    <col min="259" max="259" width="2.875" style="203" customWidth="1"/>
    <col min="260" max="260" width="4.75" style="203" customWidth="1"/>
    <col min="261" max="261" width="3.125" style="203" customWidth="1"/>
    <col min="262" max="262" width="42" style="203" customWidth="1"/>
    <col min="263" max="272" width="13.25" style="203" customWidth="1"/>
    <col min="273" max="273" width="9" style="203"/>
    <col min="274" max="274" width="9.125" style="203" customWidth="1"/>
    <col min="275" max="512" width="9" style="203"/>
    <col min="513" max="513" width="1.625" style="203" customWidth="1"/>
    <col min="514" max="514" width="2.625" style="203" customWidth="1"/>
    <col min="515" max="515" width="2.875" style="203" customWidth="1"/>
    <col min="516" max="516" width="4.75" style="203" customWidth="1"/>
    <col min="517" max="517" width="3.125" style="203" customWidth="1"/>
    <col min="518" max="518" width="42" style="203" customWidth="1"/>
    <col min="519" max="528" width="13.25" style="203" customWidth="1"/>
    <col min="529" max="529" width="9" style="203"/>
    <col min="530" max="530" width="9.125" style="203" customWidth="1"/>
    <col min="531" max="768" width="9" style="203"/>
    <col min="769" max="769" width="1.625" style="203" customWidth="1"/>
    <col min="770" max="770" width="2.625" style="203" customWidth="1"/>
    <col min="771" max="771" width="2.875" style="203" customWidth="1"/>
    <col min="772" max="772" width="4.75" style="203" customWidth="1"/>
    <col min="773" max="773" width="3.125" style="203" customWidth="1"/>
    <col min="774" max="774" width="42" style="203" customWidth="1"/>
    <col min="775" max="784" width="13.25" style="203" customWidth="1"/>
    <col min="785" max="785" width="9" style="203"/>
    <col min="786" max="786" width="9.125" style="203" customWidth="1"/>
    <col min="787" max="1024" width="9" style="203"/>
    <col min="1025" max="1025" width="1.625" style="203" customWidth="1"/>
    <col min="1026" max="1026" width="2.625" style="203" customWidth="1"/>
    <col min="1027" max="1027" width="2.875" style="203" customWidth="1"/>
    <col min="1028" max="1028" width="4.75" style="203" customWidth="1"/>
    <col min="1029" max="1029" width="3.125" style="203" customWidth="1"/>
    <col min="1030" max="1030" width="42" style="203" customWidth="1"/>
    <col min="1031" max="1040" width="13.25" style="203" customWidth="1"/>
    <col min="1041" max="1041" width="9" style="203"/>
    <col min="1042" max="1042" width="9.125" style="203" customWidth="1"/>
    <col min="1043" max="1280" width="9" style="203"/>
    <col min="1281" max="1281" width="1.625" style="203" customWidth="1"/>
    <col min="1282" max="1282" width="2.625" style="203" customWidth="1"/>
    <col min="1283" max="1283" width="2.875" style="203" customWidth="1"/>
    <col min="1284" max="1284" width="4.75" style="203" customWidth="1"/>
    <col min="1285" max="1285" width="3.125" style="203" customWidth="1"/>
    <col min="1286" max="1286" width="42" style="203" customWidth="1"/>
    <col min="1287" max="1296" width="13.25" style="203" customWidth="1"/>
    <col min="1297" max="1297" width="9" style="203"/>
    <col min="1298" max="1298" width="9.125" style="203" customWidth="1"/>
    <col min="1299" max="1536" width="9" style="203"/>
    <col min="1537" max="1537" width="1.625" style="203" customWidth="1"/>
    <col min="1538" max="1538" width="2.625" style="203" customWidth="1"/>
    <col min="1539" max="1539" width="2.875" style="203" customWidth="1"/>
    <col min="1540" max="1540" width="4.75" style="203" customWidth="1"/>
    <col min="1541" max="1541" width="3.125" style="203" customWidth="1"/>
    <col min="1542" max="1542" width="42" style="203" customWidth="1"/>
    <col min="1543" max="1552" width="13.25" style="203" customWidth="1"/>
    <col min="1553" max="1553" width="9" style="203"/>
    <col min="1554" max="1554" width="9.125" style="203" customWidth="1"/>
    <col min="1555" max="1792" width="9" style="203"/>
    <col min="1793" max="1793" width="1.625" style="203" customWidth="1"/>
    <col min="1794" max="1794" width="2.625" style="203" customWidth="1"/>
    <col min="1795" max="1795" width="2.875" style="203" customWidth="1"/>
    <col min="1796" max="1796" width="4.75" style="203" customWidth="1"/>
    <col min="1797" max="1797" width="3.125" style="203" customWidth="1"/>
    <col min="1798" max="1798" width="42" style="203" customWidth="1"/>
    <col min="1799" max="1808" width="13.25" style="203" customWidth="1"/>
    <col min="1809" max="1809" width="9" style="203"/>
    <col min="1810" max="1810" width="9.125" style="203" customWidth="1"/>
    <col min="1811" max="2048" width="9" style="203"/>
    <col min="2049" max="2049" width="1.625" style="203" customWidth="1"/>
    <col min="2050" max="2050" width="2.625" style="203" customWidth="1"/>
    <col min="2051" max="2051" width="2.875" style="203" customWidth="1"/>
    <col min="2052" max="2052" width="4.75" style="203" customWidth="1"/>
    <col min="2053" max="2053" width="3.125" style="203" customWidth="1"/>
    <col min="2054" max="2054" width="42" style="203" customWidth="1"/>
    <col min="2055" max="2064" width="13.25" style="203" customWidth="1"/>
    <col min="2065" max="2065" width="9" style="203"/>
    <col min="2066" max="2066" width="9.125" style="203" customWidth="1"/>
    <col min="2067" max="2304" width="9" style="203"/>
    <col min="2305" max="2305" width="1.625" style="203" customWidth="1"/>
    <col min="2306" max="2306" width="2.625" style="203" customWidth="1"/>
    <col min="2307" max="2307" width="2.875" style="203" customWidth="1"/>
    <col min="2308" max="2308" width="4.75" style="203" customWidth="1"/>
    <col min="2309" max="2309" width="3.125" style="203" customWidth="1"/>
    <col min="2310" max="2310" width="42" style="203" customWidth="1"/>
    <col min="2311" max="2320" width="13.25" style="203" customWidth="1"/>
    <col min="2321" max="2321" width="9" style="203"/>
    <col min="2322" max="2322" width="9.125" style="203" customWidth="1"/>
    <col min="2323" max="2560" width="9" style="203"/>
    <col min="2561" max="2561" width="1.625" style="203" customWidth="1"/>
    <col min="2562" max="2562" width="2.625" style="203" customWidth="1"/>
    <col min="2563" max="2563" width="2.875" style="203" customWidth="1"/>
    <col min="2564" max="2564" width="4.75" style="203" customWidth="1"/>
    <col min="2565" max="2565" width="3.125" style="203" customWidth="1"/>
    <col min="2566" max="2566" width="42" style="203" customWidth="1"/>
    <col min="2567" max="2576" width="13.25" style="203" customWidth="1"/>
    <col min="2577" max="2577" width="9" style="203"/>
    <col min="2578" max="2578" width="9.125" style="203" customWidth="1"/>
    <col min="2579" max="2816" width="9" style="203"/>
    <col min="2817" max="2817" width="1.625" style="203" customWidth="1"/>
    <col min="2818" max="2818" width="2.625" style="203" customWidth="1"/>
    <col min="2819" max="2819" width="2.875" style="203" customWidth="1"/>
    <col min="2820" max="2820" width="4.75" style="203" customWidth="1"/>
    <col min="2821" max="2821" width="3.125" style="203" customWidth="1"/>
    <col min="2822" max="2822" width="42" style="203" customWidth="1"/>
    <col min="2823" max="2832" width="13.25" style="203" customWidth="1"/>
    <col min="2833" max="2833" width="9" style="203"/>
    <col min="2834" max="2834" width="9.125" style="203" customWidth="1"/>
    <col min="2835" max="3072" width="9" style="203"/>
    <col min="3073" max="3073" width="1.625" style="203" customWidth="1"/>
    <col min="3074" max="3074" width="2.625" style="203" customWidth="1"/>
    <col min="3075" max="3075" width="2.875" style="203" customWidth="1"/>
    <col min="3076" max="3076" width="4.75" style="203" customWidth="1"/>
    <col min="3077" max="3077" width="3.125" style="203" customWidth="1"/>
    <col min="3078" max="3078" width="42" style="203" customWidth="1"/>
    <col min="3079" max="3088" width="13.25" style="203" customWidth="1"/>
    <col min="3089" max="3089" width="9" style="203"/>
    <col min="3090" max="3090" width="9.125" style="203" customWidth="1"/>
    <col min="3091" max="3328" width="9" style="203"/>
    <col min="3329" max="3329" width="1.625" style="203" customWidth="1"/>
    <col min="3330" max="3330" width="2.625" style="203" customWidth="1"/>
    <col min="3331" max="3331" width="2.875" style="203" customWidth="1"/>
    <col min="3332" max="3332" width="4.75" style="203" customWidth="1"/>
    <col min="3333" max="3333" width="3.125" style="203" customWidth="1"/>
    <col min="3334" max="3334" width="42" style="203" customWidth="1"/>
    <col min="3335" max="3344" width="13.25" style="203" customWidth="1"/>
    <col min="3345" max="3345" width="9" style="203"/>
    <col min="3346" max="3346" width="9.125" style="203" customWidth="1"/>
    <col min="3347" max="3584" width="9" style="203"/>
    <col min="3585" max="3585" width="1.625" style="203" customWidth="1"/>
    <col min="3586" max="3586" width="2.625" style="203" customWidth="1"/>
    <col min="3587" max="3587" width="2.875" style="203" customWidth="1"/>
    <col min="3588" max="3588" width="4.75" style="203" customWidth="1"/>
    <col min="3589" max="3589" width="3.125" style="203" customWidth="1"/>
    <col min="3590" max="3590" width="42" style="203" customWidth="1"/>
    <col min="3591" max="3600" width="13.25" style="203" customWidth="1"/>
    <col min="3601" max="3601" width="9" style="203"/>
    <col min="3602" max="3602" width="9.125" style="203" customWidth="1"/>
    <col min="3603" max="3840" width="9" style="203"/>
    <col min="3841" max="3841" width="1.625" style="203" customWidth="1"/>
    <col min="3842" max="3842" width="2.625" style="203" customWidth="1"/>
    <col min="3843" max="3843" width="2.875" style="203" customWidth="1"/>
    <col min="3844" max="3844" width="4.75" style="203" customWidth="1"/>
    <col min="3845" max="3845" width="3.125" style="203" customWidth="1"/>
    <col min="3846" max="3846" width="42" style="203" customWidth="1"/>
    <col min="3847" max="3856" width="13.25" style="203" customWidth="1"/>
    <col min="3857" max="3857" width="9" style="203"/>
    <col min="3858" max="3858" width="9.125" style="203" customWidth="1"/>
    <col min="3859" max="4096" width="9" style="203"/>
    <col min="4097" max="4097" width="1.625" style="203" customWidth="1"/>
    <col min="4098" max="4098" width="2.625" style="203" customWidth="1"/>
    <col min="4099" max="4099" width="2.875" style="203" customWidth="1"/>
    <col min="4100" max="4100" width="4.75" style="203" customWidth="1"/>
    <col min="4101" max="4101" width="3.125" style="203" customWidth="1"/>
    <col min="4102" max="4102" width="42" style="203" customWidth="1"/>
    <col min="4103" max="4112" width="13.25" style="203" customWidth="1"/>
    <col min="4113" max="4113" width="9" style="203"/>
    <col min="4114" max="4114" width="9.125" style="203" customWidth="1"/>
    <col min="4115" max="4352" width="9" style="203"/>
    <col min="4353" max="4353" width="1.625" style="203" customWidth="1"/>
    <col min="4354" max="4354" width="2.625" style="203" customWidth="1"/>
    <col min="4355" max="4355" width="2.875" style="203" customWidth="1"/>
    <col min="4356" max="4356" width="4.75" style="203" customWidth="1"/>
    <col min="4357" max="4357" width="3.125" style="203" customWidth="1"/>
    <col min="4358" max="4358" width="42" style="203" customWidth="1"/>
    <col min="4359" max="4368" width="13.25" style="203" customWidth="1"/>
    <col min="4369" max="4369" width="9" style="203"/>
    <col min="4370" max="4370" width="9.125" style="203" customWidth="1"/>
    <col min="4371" max="4608" width="9" style="203"/>
    <col min="4609" max="4609" width="1.625" style="203" customWidth="1"/>
    <col min="4610" max="4610" width="2.625" style="203" customWidth="1"/>
    <col min="4611" max="4611" width="2.875" style="203" customWidth="1"/>
    <col min="4612" max="4612" width="4.75" style="203" customWidth="1"/>
    <col min="4613" max="4613" width="3.125" style="203" customWidth="1"/>
    <col min="4614" max="4614" width="42" style="203" customWidth="1"/>
    <col min="4615" max="4624" width="13.25" style="203" customWidth="1"/>
    <col min="4625" max="4625" width="9" style="203"/>
    <col min="4626" max="4626" width="9.125" style="203" customWidth="1"/>
    <col min="4627" max="4864" width="9" style="203"/>
    <col min="4865" max="4865" width="1.625" style="203" customWidth="1"/>
    <col min="4866" max="4866" width="2.625" style="203" customWidth="1"/>
    <col min="4867" max="4867" width="2.875" style="203" customWidth="1"/>
    <col min="4868" max="4868" width="4.75" style="203" customWidth="1"/>
    <col min="4869" max="4869" width="3.125" style="203" customWidth="1"/>
    <col min="4870" max="4870" width="42" style="203" customWidth="1"/>
    <col min="4871" max="4880" width="13.25" style="203" customWidth="1"/>
    <col min="4881" max="4881" width="9" style="203"/>
    <col min="4882" max="4882" width="9.125" style="203" customWidth="1"/>
    <col min="4883" max="5120" width="9" style="203"/>
    <col min="5121" max="5121" width="1.625" style="203" customWidth="1"/>
    <col min="5122" max="5122" width="2.625" style="203" customWidth="1"/>
    <col min="5123" max="5123" width="2.875" style="203" customWidth="1"/>
    <col min="5124" max="5124" width="4.75" style="203" customWidth="1"/>
    <col min="5125" max="5125" width="3.125" style="203" customWidth="1"/>
    <col min="5126" max="5126" width="42" style="203" customWidth="1"/>
    <col min="5127" max="5136" width="13.25" style="203" customWidth="1"/>
    <col min="5137" max="5137" width="9" style="203"/>
    <col min="5138" max="5138" width="9.125" style="203" customWidth="1"/>
    <col min="5139" max="5376" width="9" style="203"/>
    <col min="5377" max="5377" width="1.625" style="203" customWidth="1"/>
    <col min="5378" max="5378" width="2.625" style="203" customWidth="1"/>
    <col min="5379" max="5379" width="2.875" style="203" customWidth="1"/>
    <col min="5380" max="5380" width="4.75" style="203" customWidth="1"/>
    <col min="5381" max="5381" width="3.125" style="203" customWidth="1"/>
    <col min="5382" max="5382" width="42" style="203" customWidth="1"/>
    <col min="5383" max="5392" width="13.25" style="203" customWidth="1"/>
    <col min="5393" max="5393" width="9" style="203"/>
    <col min="5394" max="5394" width="9.125" style="203" customWidth="1"/>
    <col min="5395" max="5632" width="9" style="203"/>
    <col min="5633" max="5633" width="1.625" style="203" customWidth="1"/>
    <col min="5634" max="5634" width="2.625" style="203" customWidth="1"/>
    <col min="5635" max="5635" width="2.875" style="203" customWidth="1"/>
    <col min="5636" max="5636" width="4.75" style="203" customWidth="1"/>
    <col min="5637" max="5637" width="3.125" style="203" customWidth="1"/>
    <col min="5638" max="5638" width="42" style="203" customWidth="1"/>
    <col min="5639" max="5648" width="13.25" style="203" customWidth="1"/>
    <col min="5649" max="5649" width="9" style="203"/>
    <col min="5650" max="5650" width="9.125" style="203" customWidth="1"/>
    <col min="5651" max="5888" width="9" style="203"/>
    <col min="5889" max="5889" width="1.625" style="203" customWidth="1"/>
    <col min="5890" max="5890" width="2.625" style="203" customWidth="1"/>
    <col min="5891" max="5891" width="2.875" style="203" customWidth="1"/>
    <col min="5892" max="5892" width="4.75" style="203" customWidth="1"/>
    <col min="5893" max="5893" width="3.125" style="203" customWidth="1"/>
    <col min="5894" max="5894" width="42" style="203" customWidth="1"/>
    <col min="5895" max="5904" width="13.25" style="203" customWidth="1"/>
    <col min="5905" max="5905" width="9" style="203"/>
    <col min="5906" max="5906" width="9.125" style="203" customWidth="1"/>
    <col min="5907" max="6144" width="9" style="203"/>
    <col min="6145" max="6145" width="1.625" style="203" customWidth="1"/>
    <col min="6146" max="6146" width="2.625" style="203" customWidth="1"/>
    <col min="6147" max="6147" width="2.875" style="203" customWidth="1"/>
    <col min="6148" max="6148" width="4.75" style="203" customWidth="1"/>
    <col min="6149" max="6149" width="3.125" style="203" customWidth="1"/>
    <col min="6150" max="6150" width="42" style="203" customWidth="1"/>
    <col min="6151" max="6160" width="13.25" style="203" customWidth="1"/>
    <col min="6161" max="6161" width="9" style="203"/>
    <col min="6162" max="6162" width="9.125" style="203" customWidth="1"/>
    <col min="6163" max="6400" width="9" style="203"/>
    <col min="6401" max="6401" width="1.625" style="203" customWidth="1"/>
    <col min="6402" max="6402" width="2.625" style="203" customWidth="1"/>
    <col min="6403" max="6403" width="2.875" style="203" customWidth="1"/>
    <col min="6404" max="6404" width="4.75" style="203" customWidth="1"/>
    <col min="6405" max="6405" width="3.125" style="203" customWidth="1"/>
    <col min="6406" max="6406" width="42" style="203" customWidth="1"/>
    <col min="6407" max="6416" width="13.25" style="203" customWidth="1"/>
    <col min="6417" max="6417" width="9" style="203"/>
    <col min="6418" max="6418" width="9.125" style="203" customWidth="1"/>
    <col min="6419" max="6656" width="9" style="203"/>
    <col min="6657" max="6657" width="1.625" style="203" customWidth="1"/>
    <col min="6658" max="6658" width="2.625" style="203" customWidth="1"/>
    <col min="6659" max="6659" width="2.875" style="203" customWidth="1"/>
    <col min="6660" max="6660" width="4.75" style="203" customWidth="1"/>
    <col min="6661" max="6661" width="3.125" style="203" customWidth="1"/>
    <col min="6662" max="6662" width="42" style="203" customWidth="1"/>
    <col min="6663" max="6672" width="13.25" style="203" customWidth="1"/>
    <col min="6673" max="6673" width="9" style="203"/>
    <col min="6674" max="6674" width="9.125" style="203" customWidth="1"/>
    <col min="6675" max="6912" width="9" style="203"/>
    <col min="6913" max="6913" width="1.625" style="203" customWidth="1"/>
    <col min="6914" max="6914" width="2.625" style="203" customWidth="1"/>
    <col min="6915" max="6915" width="2.875" style="203" customWidth="1"/>
    <col min="6916" max="6916" width="4.75" style="203" customWidth="1"/>
    <col min="6917" max="6917" width="3.125" style="203" customWidth="1"/>
    <col min="6918" max="6918" width="42" style="203" customWidth="1"/>
    <col min="6919" max="6928" width="13.25" style="203" customWidth="1"/>
    <col min="6929" max="6929" width="9" style="203"/>
    <col min="6930" max="6930" width="9.125" style="203" customWidth="1"/>
    <col min="6931" max="7168" width="9" style="203"/>
    <col min="7169" max="7169" width="1.625" style="203" customWidth="1"/>
    <col min="7170" max="7170" width="2.625" style="203" customWidth="1"/>
    <col min="7171" max="7171" width="2.875" style="203" customWidth="1"/>
    <col min="7172" max="7172" width="4.75" style="203" customWidth="1"/>
    <col min="7173" max="7173" width="3.125" style="203" customWidth="1"/>
    <col min="7174" max="7174" width="42" style="203" customWidth="1"/>
    <col min="7175" max="7184" width="13.25" style="203" customWidth="1"/>
    <col min="7185" max="7185" width="9" style="203"/>
    <col min="7186" max="7186" width="9.125" style="203" customWidth="1"/>
    <col min="7187" max="7424" width="9" style="203"/>
    <col min="7425" max="7425" width="1.625" style="203" customWidth="1"/>
    <col min="7426" max="7426" width="2.625" style="203" customWidth="1"/>
    <col min="7427" max="7427" width="2.875" style="203" customWidth="1"/>
    <col min="7428" max="7428" width="4.75" style="203" customWidth="1"/>
    <col min="7429" max="7429" width="3.125" style="203" customWidth="1"/>
    <col min="7430" max="7430" width="42" style="203" customWidth="1"/>
    <col min="7431" max="7440" width="13.25" style="203" customWidth="1"/>
    <col min="7441" max="7441" width="9" style="203"/>
    <col min="7442" max="7442" width="9.125" style="203" customWidth="1"/>
    <col min="7443" max="7680" width="9" style="203"/>
    <col min="7681" max="7681" width="1.625" style="203" customWidth="1"/>
    <col min="7682" max="7682" width="2.625" style="203" customWidth="1"/>
    <col min="7683" max="7683" width="2.875" style="203" customWidth="1"/>
    <col min="7684" max="7684" width="4.75" style="203" customWidth="1"/>
    <col min="7685" max="7685" width="3.125" style="203" customWidth="1"/>
    <col min="7686" max="7686" width="42" style="203" customWidth="1"/>
    <col min="7687" max="7696" width="13.25" style="203" customWidth="1"/>
    <col min="7697" max="7697" width="9" style="203"/>
    <col min="7698" max="7698" width="9.125" style="203" customWidth="1"/>
    <col min="7699" max="7936" width="9" style="203"/>
    <col min="7937" max="7937" width="1.625" style="203" customWidth="1"/>
    <col min="7938" max="7938" width="2.625" style="203" customWidth="1"/>
    <col min="7939" max="7939" width="2.875" style="203" customWidth="1"/>
    <col min="7940" max="7940" width="4.75" style="203" customWidth="1"/>
    <col min="7941" max="7941" width="3.125" style="203" customWidth="1"/>
    <col min="7942" max="7942" width="42" style="203" customWidth="1"/>
    <col min="7943" max="7952" width="13.25" style="203" customWidth="1"/>
    <col min="7953" max="7953" width="9" style="203"/>
    <col min="7954" max="7954" width="9.125" style="203" customWidth="1"/>
    <col min="7955" max="8192" width="9" style="203"/>
    <col min="8193" max="8193" width="1.625" style="203" customWidth="1"/>
    <col min="8194" max="8194" width="2.625" style="203" customWidth="1"/>
    <col min="8195" max="8195" width="2.875" style="203" customWidth="1"/>
    <col min="8196" max="8196" width="4.75" style="203" customWidth="1"/>
    <col min="8197" max="8197" width="3.125" style="203" customWidth="1"/>
    <col min="8198" max="8198" width="42" style="203" customWidth="1"/>
    <col min="8199" max="8208" width="13.25" style="203" customWidth="1"/>
    <col min="8209" max="8209" width="9" style="203"/>
    <col min="8210" max="8210" width="9.125" style="203" customWidth="1"/>
    <col min="8211" max="8448" width="9" style="203"/>
    <col min="8449" max="8449" width="1.625" style="203" customWidth="1"/>
    <col min="8450" max="8450" width="2.625" style="203" customWidth="1"/>
    <col min="8451" max="8451" width="2.875" style="203" customWidth="1"/>
    <col min="8452" max="8452" width="4.75" style="203" customWidth="1"/>
    <col min="8453" max="8453" width="3.125" style="203" customWidth="1"/>
    <col min="8454" max="8454" width="42" style="203" customWidth="1"/>
    <col min="8455" max="8464" width="13.25" style="203" customWidth="1"/>
    <col min="8465" max="8465" width="9" style="203"/>
    <col min="8466" max="8466" width="9.125" style="203" customWidth="1"/>
    <col min="8467" max="8704" width="9" style="203"/>
    <col min="8705" max="8705" width="1.625" style="203" customWidth="1"/>
    <col min="8706" max="8706" width="2.625" style="203" customWidth="1"/>
    <col min="8707" max="8707" width="2.875" style="203" customWidth="1"/>
    <col min="8708" max="8708" width="4.75" style="203" customWidth="1"/>
    <col min="8709" max="8709" width="3.125" style="203" customWidth="1"/>
    <col min="8710" max="8710" width="42" style="203" customWidth="1"/>
    <col min="8711" max="8720" width="13.25" style="203" customWidth="1"/>
    <col min="8721" max="8721" width="9" style="203"/>
    <col min="8722" max="8722" width="9.125" style="203" customWidth="1"/>
    <col min="8723" max="8960" width="9" style="203"/>
    <col min="8961" max="8961" width="1.625" style="203" customWidth="1"/>
    <col min="8962" max="8962" width="2.625" style="203" customWidth="1"/>
    <col min="8963" max="8963" width="2.875" style="203" customWidth="1"/>
    <col min="8964" max="8964" width="4.75" style="203" customWidth="1"/>
    <col min="8965" max="8965" width="3.125" style="203" customWidth="1"/>
    <col min="8966" max="8966" width="42" style="203" customWidth="1"/>
    <col min="8967" max="8976" width="13.25" style="203" customWidth="1"/>
    <col min="8977" max="8977" width="9" style="203"/>
    <col min="8978" max="8978" width="9.125" style="203" customWidth="1"/>
    <col min="8979" max="9216" width="9" style="203"/>
    <col min="9217" max="9217" width="1.625" style="203" customWidth="1"/>
    <col min="9218" max="9218" width="2.625" style="203" customWidth="1"/>
    <col min="9219" max="9219" width="2.875" style="203" customWidth="1"/>
    <col min="9220" max="9220" width="4.75" style="203" customWidth="1"/>
    <col min="9221" max="9221" width="3.125" style="203" customWidth="1"/>
    <col min="9222" max="9222" width="42" style="203" customWidth="1"/>
    <col min="9223" max="9232" width="13.25" style="203" customWidth="1"/>
    <col min="9233" max="9233" width="9" style="203"/>
    <col min="9234" max="9234" width="9.125" style="203" customWidth="1"/>
    <col min="9235" max="9472" width="9" style="203"/>
    <col min="9473" max="9473" width="1.625" style="203" customWidth="1"/>
    <col min="9474" max="9474" width="2.625" style="203" customWidth="1"/>
    <col min="9475" max="9475" width="2.875" style="203" customWidth="1"/>
    <col min="9476" max="9476" width="4.75" style="203" customWidth="1"/>
    <col min="9477" max="9477" width="3.125" style="203" customWidth="1"/>
    <col min="9478" max="9478" width="42" style="203" customWidth="1"/>
    <col min="9479" max="9488" width="13.25" style="203" customWidth="1"/>
    <col min="9489" max="9489" width="9" style="203"/>
    <col min="9490" max="9490" width="9.125" style="203" customWidth="1"/>
    <col min="9491" max="9728" width="9" style="203"/>
    <col min="9729" max="9729" width="1.625" style="203" customWidth="1"/>
    <col min="9730" max="9730" width="2.625" style="203" customWidth="1"/>
    <col min="9731" max="9731" width="2.875" style="203" customWidth="1"/>
    <col min="9732" max="9732" width="4.75" style="203" customWidth="1"/>
    <col min="9733" max="9733" width="3.125" style="203" customWidth="1"/>
    <col min="9734" max="9734" width="42" style="203" customWidth="1"/>
    <col min="9735" max="9744" width="13.25" style="203" customWidth="1"/>
    <col min="9745" max="9745" width="9" style="203"/>
    <col min="9746" max="9746" width="9.125" style="203" customWidth="1"/>
    <col min="9747" max="9984" width="9" style="203"/>
    <col min="9985" max="9985" width="1.625" style="203" customWidth="1"/>
    <col min="9986" max="9986" width="2.625" style="203" customWidth="1"/>
    <col min="9987" max="9987" width="2.875" style="203" customWidth="1"/>
    <col min="9988" max="9988" width="4.75" style="203" customWidth="1"/>
    <col min="9989" max="9989" width="3.125" style="203" customWidth="1"/>
    <col min="9990" max="9990" width="42" style="203" customWidth="1"/>
    <col min="9991" max="10000" width="13.25" style="203" customWidth="1"/>
    <col min="10001" max="10001" width="9" style="203"/>
    <col min="10002" max="10002" width="9.125" style="203" customWidth="1"/>
    <col min="10003" max="10240" width="9" style="203"/>
    <col min="10241" max="10241" width="1.625" style="203" customWidth="1"/>
    <col min="10242" max="10242" width="2.625" style="203" customWidth="1"/>
    <col min="10243" max="10243" width="2.875" style="203" customWidth="1"/>
    <col min="10244" max="10244" width="4.75" style="203" customWidth="1"/>
    <col min="10245" max="10245" width="3.125" style="203" customWidth="1"/>
    <col min="10246" max="10246" width="42" style="203" customWidth="1"/>
    <col min="10247" max="10256" width="13.25" style="203" customWidth="1"/>
    <col min="10257" max="10257" width="9" style="203"/>
    <col min="10258" max="10258" width="9.125" style="203" customWidth="1"/>
    <col min="10259" max="10496" width="9" style="203"/>
    <col min="10497" max="10497" width="1.625" style="203" customWidth="1"/>
    <col min="10498" max="10498" width="2.625" style="203" customWidth="1"/>
    <col min="10499" max="10499" width="2.875" style="203" customWidth="1"/>
    <col min="10500" max="10500" width="4.75" style="203" customWidth="1"/>
    <col min="10501" max="10501" width="3.125" style="203" customWidth="1"/>
    <col min="10502" max="10502" width="42" style="203" customWidth="1"/>
    <col min="10503" max="10512" width="13.25" style="203" customWidth="1"/>
    <col min="10513" max="10513" width="9" style="203"/>
    <col min="10514" max="10514" width="9.125" style="203" customWidth="1"/>
    <col min="10515" max="10752" width="9" style="203"/>
    <col min="10753" max="10753" width="1.625" style="203" customWidth="1"/>
    <col min="10754" max="10754" width="2.625" style="203" customWidth="1"/>
    <col min="10755" max="10755" width="2.875" style="203" customWidth="1"/>
    <col min="10756" max="10756" width="4.75" style="203" customWidth="1"/>
    <col min="10757" max="10757" width="3.125" style="203" customWidth="1"/>
    <col min="10758" max="10758" width="42" style="203" customWidth="1"/>
    <col min="10759" max="10768" width="13.25" style="203" customWidth="1"/>
    <col min="10769" max="10769" width="9" style="203"/>
    <col min="10770" max="10770" width="9.125" style="203" customWidth="1"/>
    <col min="10771" max="11008" width="9" style="203"/>
    <col min="11009" max="11009" width="1.625" style="203" customWidth="1"/>
    <col min="11010" max="11010" width="2.625" style="203" customWidth="1"/>
    <col min="11011" max="11011" width="2.875" style="203" customWidth="1"/>
    <col min="11012" max="11012" width="4.75" style="203" customWidth="1"/>
    <col min="11013" max="11013" width="3.125" style="203" customWidth="1"/>
    <col min="11014" max="11014" width="42" style="203" customWidth="1"/>
    <col min="11015" max="11024" width="13.25" style="203" customWidth="1"/>
    <col min="11025" max="11025" width="9" style="203"/>
    <col min="11026" max="11026" width="9.125" style="203" customWidth="1"/>
    <col min="11027" max="11264" width="9" style="203"/>
    <col min="11265" max="11265" width="1.625" style="203" customWidth="1"/>
    <col min="11266" max="11266" width="2.625" style="203" customWidth="1"/>
    <col min="11267" max="11267" width="2.875" style="203" customWidth="1"/>
    <col min="11268" max="11268" width="4.75" style="203" customWidth="1"/>
    <col min="11269" max="11269" width="3.125" style="203" customWidth="1"/>
    <col min="11270" max="11270" width="42" style="203" customWidth="1"/>
    <col min="11271" max="11280" width="13.25" style="203" customWidth="1"/>
    <col min="11281" max="11281" width="9" style="203"/>
    <col min="11282" max="11282" width="9.125" style="203" customWidth="1"/>
    <col min="11283" max="11520" width="9" style="203"/>
    <col min="11521" max="11521" width="1.625" style="203" customWidth="1"/>
    <col min="11522" max="11522" width="2.625" style="203" customWidth="1"/>
    <col min="11523" max="11523" width="2.875" style="203" customWidth="1"/>
    <col min="11524" max="11524" width="4.75" style="203" customWidth="1"/>
    <col min="11525" max="11525" width="3.125" style="203" customWidth="1"/>
    <col min="11526" max="11526" width="42" style="203" customWidth="1"/>
    <col min="11527" max="11536" width="13.25" style="203" customWidth="1"/>
    <col min="11537" max="11537" width="9" style="203"/>
    <col min="11538" max="11538" width="9.125" style="203" customWidth="1"/>
    <col min="11539" max="11776" width="9" style="203"/>
    <col min="11777" max="11777" width="1.625" style="203" customWidth="1"/>
    <col min="11778" max="11778" width="2.625" style="203" customWidth="1"/>
    <col min="11779" max="11779" width="2.875" style="203" customWidth="1"/>
    <col min="11780" max="11780" width="4.75" style="203" customWidth="1"/>
    <col min="11781" max="11781" width="3.125" style="203" customWidth="1"/>
    <col min="11782" max="11782" width="42" style="203" customWidth="1"/>
    <col min="11783" max="11792" width="13.25" style="203" customWidth="1"/>
    <col min="11793" max="11793" width="9" style="203"/>
    <col min="11794" max="11794" width="9.125" style="203" customWidth="1"/>
    <col min="11795" max="12032" width="9" style="203"/>
    <col min="12033" max="12033" width="1.625" style="203" customWidth="1"/>
    <col min="12034" max="12034" width="2.625" style="203" customWidth="1"/>
    <col min="12035" max="12035" width="2.875" style="203" customWidth="1"/>
    <col min="12036" max="12036" width="4.75" style="203" customWidth="1"/>
    <col min="12037" max="12037" width="3.125" style="203" customWidth="1"/>
    <col min="12038" max="12038" width="42" style="203" customWidth="1"/>
    <col min="12039" max="12048" width="13.25" style="203" customWidth="1"/>
    <col min="12049" max="12049" width="9" style="203"/>
    <col min="12050" max="12050" width="9.125" style="203" customWidth="1"/>
    <col min="12051" max="12288" width="9" style="203"/>
    <col min="12289" max="12289" width="1.625" style="203" customWidth="1"/>
    <col min="12290" max="12290" width="2.625" style="203" customWidth="1"/>
    <col min="12291" max="12291" width="2.875" style="203" customWidth="1"/>
    <col min="12292" max="12292" width="4.75" style="203" customWidth="1"/>
    <col min="12293" max="12293" width="3.125" style="203" customWidth="1"/>
    <col min="12294" max="12294" width="42" style="203" customWidth="1"/>
    <col min="12295" max="12304" width="13.25" style="203" customWidth="1"/>
    <col min="12305" max="12305" width="9" style="203"/>
    <col min="12306" max="12306" width="9.125" style="203" customWidth="1"/>
    <col min="12307" max="12544" width="9" style="203"/>
    <col min="12545" max="12545" width="1.625" style="203" customWidth="1"/>
    <col min="12546" max="12546" width="2.625" style="203" customWidth="1"/>
    <col min="12547" max="12547" width="2.875" style="203" customWidth="1"/>
    <col min="12548" max="12548" width="4.75" style="203" customWidth="1"/>
    <col min="12549" max="12549" width="3.125" style="203" customWidth="1"/>
    <col min="12550" max="12550" width="42" style="203" customWidth="1"/>
    <col min="12551" max="12560" width="13.25" style="203" customWidth="1"/>
    <col min="12561" max="12561" width="9" style="203"/>
    <col min="12562" max="12562" width="9.125" style="203" customWidth="1"/>
    <col min="12563" max="12800" width="9" style="203"/>
    <col min="12801" max="12801" width="1.625" style="203" customWidth="1"/>
    <col min="12802" max="12802" width="2.625" style="203" customWidth="1"/>
    <col min="12803" max="12803" width="2.875" style="203" customWidth="1"/>
    <col min="12804" max="12804" width="4.75" style="203" customWidth="1"/>
    <col min="12805" max="12805" width="3.125" style="203" customWidth="1"/>
    <col min="12806" max="12806" width="42" style="203" customWidth="1"/>
    <col min="12807" max="12816" width="13.25" style="203" customWidth="1"/>
    <col min="12817" max="12817" width="9" style="203"/>
    <col min="12818" max="12818" width="9.125" style="203" customWidth="1"/>
    <col min="12819" max="13056" width="9" style="203"/>
    <col min="13057" max="13057" width="1.625" style="203" customWidth="1"/>
    <col min="13058" max="13058" width="2.625" style="203" customWidth="1"/>
    <col min="13059" max="13059" width="2.875" style="203" customWidth="1"/>
    <col min="13060" max="13060" width="4.75" style="203" customWidth="1"/>
    <col min="13061" max="13061" width="3.125" style="203" customWidth="1"/>
    <col min="13062" max="13062" width="42" style="203" customWidth="1"/>
    <col min="13063" max="13072" width="13.25" style="203" customWidth="1"/>
    <col min="13073" max="13073" width="9" style="203"/>
    <col min="13074" max="13074" width="9.125" style="203" customWidth="1"/>
    <col min="13075" max="13312" width="9" style="203"/>
    <col min="13313" max="13313" width="1.625" style="203" customWidth="1"/>
    <col min="13314" max="13314" width="2.625" style="203" customWidth="1"/>
    <col min="13315" max="13315" width="2.875" style="203" customWidth="1"/>
    <col min="13316" max="13316" width="4.75" style="203" customWidth="1"/>
    <col min="13317" max="13317" width="3.125" style="203" customWidth="1"/>
    <col min="13318" max="13318" width="42" style="203" customWidth="1"/>
    <col min="13319" max="13328" width="13.25" style="203" customWidth="1"/>
    <col min="13329" max="13329" width="9" style="203"/>
    <col min="13330" max="13330" width="9.125" style="203" customWidth="1"/>
    <col min="13331" max="13568" width="9" style="203"/>
    <col min="13569" max="13569" width="1.625" style="203" customWidth="1"/>
    <col min="13570" max="13570" width="2.625" style="203" customWidth="1"/>
    <col min="13571" max="13571" width="2.875" style="203" customWidth="1"/>
    <col min="13572" max="13572" width="4.75" style="203" customWidth="1"/>
    <col min="13573" max="13573" width="3.125" style="203" customWidth="1"/>
    <col min="13574" max="13574" width="42" style="203" customWidth="1"/>
    <col min="13575" max="13584" width="13.25" style="203" customWidth="1"/>
    <col min="13585" max="13585" width="9" style="203"/>
    <col min="13586" max="13586" width="9.125" style="203" customWidth="1"/>
    <col min="13587" max="13824" width="9" style="203"/>
    <col min="13825" max="13825" width="1.625" style="203" customWidth="1"/>
    <col min="13826" max="13826" width="2.625" style="203" customWidth="1"/>
    <col min="13827" max="13827" width="2.875" style="203" customWidth="1"/>
    <col min="13828" max="13828" width="4.75" style="203" customWidth="1"/>
    <col min="13829" max="13829" width="3.125" style="203" customWidth="1"/>
    <col min="13830" max="13830" width="42" style="203" customWidth="1"/>
    <col min="13831" max="13840" width="13.25" style="203" customWidth="1"/>
    <col min="13841" max="13841" width="9" style="203"/>
    <col min="13842" max="13842" width="9.125" style="203" customWidth="1"/>
    <col min="13843" max="14080" width="9" style="203"/>
    <col min="14081" max="14081" width="1.625" style="203" customWidth="1"/>
    <col min="14082" max="14082" width="2.625" style="203" customWidth="1"/>
    <col min="14083" max="14083" width="2.875" style="203" customWidth="1"/>
    <col min="14084" max="14084" width="4.75" style="203" customWidth="1"/>
    <col min="14085" max="14085" width="3.125" style="203" customWidth="1"/>
    <col min="14086" max="14086" width="42" style="203" customWidth="1"/>
    <col min="14087" max="14096" width="13.25" style="203" customWidth="1"/>
    <col min="14097" max="14097" width="9" style="203"/>
    <col min="14098" max="14098" width="9.125" style="203" customWidth="1"/>
    <col min="14099" max="14336" width="9" style="203"/>
    <col min="14337" max="14337" width="1.625" style="203" customWidth="1"/>
    <col min="14338" max="14338" width="2.625" style="203" customWidth="1"/>
    <col min="14339" max="14339" width="2.875" style="203" customWidth="1"/>
    <col min="14340" max="14340" width="4.75" style="203" customWidth="1"/>
    <col min="14341" max="14341" width="3.125" style="203" customWidth="1"/>
    <col min="14342" max="14342" width="42" style="203" customWidth="1"/>
    <col min="14343" max="14352" width="13.25" style="203" customWidth="1"/>
    <col min="14353" max="14353" width="9" style="203"/>
    <col min="14354" max="14354" width="9.125" style="203" customWidth="1"/>
    <col min="14355" max="14592" width="9" style="203"/>
    <col min="14593" max="14593" width="1.625" style="203" customWidth="1"/>
    <col min="14594" max="14594" width="2.625" style="203" customWidth="1"/>
    <col min="14595" max="14595" width="2.875" style="203" customWidth="1"/>
    <col min="14596" max="14596" width="4.75" style="203" customWidth="1"/>
    <col min="14597" max="14597" width="3.125" style="203" customWidth="1"/>
    <col min="14598" max="14598" width="42" style="203" customWidth="1"/>
    <col min="14599" max="14608" width="13.25" style="203" customWidth="1"/>
    <col min="14609" max="14609" width="9" style="203"/>
    <col min="14610" max="14610" width="9.125" style="203" customWidth="1"/>
    <col min="14611" max="14848" width="9" style="203"/>
    <col min="14849" max="14849" width="1.625" style="203" customWidth="1"/>
    <col min="14850" max="14850" width="2.625" style="203" customWidth="1"/>
    <col min="14851" max="14851" width="2.875" style="203" customWidth="1"/>
    <col min="14852" max="14852" width="4.75" style="203" customWidth="1"/>
    <col min="14853" max="14853" width="3.125" style="203" customWidth="1"/>
    <col min="14854" max="14854" width="42" style="203" customWidth="1"/>
    <col min="14855" max="14864" width="13.25" style="203" customWidth="1"/>
    <col min="14865" max="14865" width="9" style="203"/>
    <col min="14866" max="14866" width="9.125" style="203" customWidth="1"/>
    <col min="14867" max="15104" width="9" style="203"/>
    <col min="15105" max="15105" width="1.625" style="203" customWidth="1"/>
    <col min="15106" max="15106" width="2.625" style="203" customWidth="1"/>
    <col min="15107" max="15107" width="2.875" style="203" customWidth="1"/>
    <col min="15108" max="15108" width="4.75" style="203" customWidth="1"/>
    <col min="15109" max="15109" width="3.125" style="203" customWidth="1"/>
    <col min="15110" max="15110" width="42" style="203" customWidth="1"/>
    <col min="15111" max="15120" width="13.25" style="203" customWidth="1"/>
    <col min="15121" max="15121" width="9" style="203"/>
    <col min="15122" max="15122" width="9.125" style="203" customWidth="1"/>
    <col min="15123" max="15360" width="9" style="203"/>
    <col min="15361" max="15361" width="1.625" style="203" customWidth="1"/>
    <col min="15362" max="15362" width="2.625" style="203" customWidth="1"/>
    <col min="15363" max="15363" width="2.875" style="203" customWidth="1"/>
    <col min="15364" max="15364" width="4.75" style="203" customWidth="1"/>
    <col min="15365" max="15365" width="3.125" style="203" customWidth="1"/>
    <col min="15366" max="15366" width="42" style="203" customWidth="1"/>
    <col min="15367" max="15376" width="13.25" style="203" customWidth="1"/>
    <col min="15377" max="15377" width="9" style="203"/>
    <col min="15378" max="15378" width="9.125" style="203" customWidth="1"/>
    <col min="15379" max="15616" width="9" style="203"/>
    <col min="15617" max="15617" width="1.625" style="203" customWidth="1"/>
    <col min="15618" max="15618" width="2.625" style="203" customWidth="1"/>
    <col min="15619" max="15619" width="2.875" style="203" customWidth="1"/>
    <col min="15620" max="15620" width="4.75" style="203" customWidth="1"/>
    <col min="15621" max="15621" width="3.125" style="203" customWidth="1"/>
    <col min="15622" max="15622" width="42" style="203" customWidth="1"/>
    <col min="15623" max="15632" width="13.25" style="203" customWidth="1"/>
    <col min="15633" max="15633" width="9" style="203"/>
    <col min="15634" max="15634" width="9.125" style="203" customWidth="1"/>
    <col min="15635" max="15872" width="9" style="203"/>
    <col min="15873" max="15873" width="1.625" style="203" customWidth="1"/>
    <col min="15874" max="15874" width="2.625" style="203" customWidth="1"/>
    <col min="15875" max="15875" width="2.875" style="203" customWidth="1"/>
    <col min="15876" max="15876" width="4.75" style="203" customWidth="1"/>
    <col min="15877" max="15877" width="3.125" style="203" customWidth="1"/>
    <col min="15878" max="15878" width="42" style="203" customWidth="1"/>
    <col min="15879" max="15888" width="13.25" style="203" customWidth="1"/>
    <col min="15889" max="15889" width="9" style="203"/>
    <col min="15890" max="15890" width="9.125" style="203" customWidth="1"/>
    <col min="15891" max="16128" width="9" style="203"/>
    <col min="16129" max="16129" width="1.625" style="203" customWidth="1"/>
    <col min="16130" max="16130" width="2.625" style="203" customWidth="1"/>
    <col min="16131" max="16131" width="2.875" style="203" customWidth="1"/>
    <col min="16132" max="16132" width="4.75" style="203" customWidth="1"/>
    <col min="16133" max="16133" width="3.125" style="203" customWidth="1"/>
    <col min="16134" max="16134" width="42" style="203" customWidth="1"/>
    <col min="16135" max="16144" width="13.25" style="203" customWidth="1"/>
    <col min="16145" max="16145" width="9" style="203"/>
    <col min="16146" max="16146" width="9.125" style="203" customWidth="1"/>
    <col min="16147" max="16384" width="9" style="203"/>
  </cols>
  <sheetData>
    <row r="1" spans="1:23" ht="21" customHeight="1">
      <c r="A1" s="219" t="s">
        <v>232</v>
      </c>
      <c r="B1" s="220"/>
      <c r="C1" s="220"/>
      <c r="D1" s="220"/>
      <c r="E1" s="219"/>
      <c r="F1" s="219"/>
      <c r="K1" s="219"/>
    </row>
    <row r="2" spans="1:23" ht="26.25" customHeight="1">
      <c r="A2" s="355" t="s">
        <v>233</v>
      </c>
      <c r="B2" s="355"/>
      <c r="C2" s="355"/>
      <c r="D2" s="355"/>
      <c r="E2" s="355"/>
      <c r="F2" s="356"/>
      <c r="G2" s="359" t="s">
        <v>234</v>
      </c>
      <c r="H2" s="359" t="s">
        <v>180</v>
      </c>
      <c r="I2" s="361" t="s">
        <v>235</v>
      </c>
      <c r="J2" s="362"/>
      <c r="K2" s="363"/>
      <c r="L2" s="361" t="s">
        <v>236</v>
      </c>
      <c r="M2" s="362"/>
      <c r="N2" s="363"/>
      <c r="O2" s="364" t="s">
        <v>237</v>
      </c>
      <c r="P2" s="365"/>
    </row>
    <row r="3" spans="1:23" ht="27" customHeight="1">
      <c r="A3" s="357"/>
      <c r="B3" s="357"/>
      <c r="C3" s="357"/>
      <c r="D3" s="357"/>
      <c r="E3" s="357"/>
      <c r="F3" s="358"/>
      <c r="G3" s="360"/>
      <c r="H3" s="360"/>
      <c r="I3" s="221" t="s">
        <v>6</v>
      </c>
      <c r="J3" s="221" t="s">
        <v>203</v>
      </c>
      <c r="K3" s="222" t="s">
        <v>238</v>
      </c>
      <c r="L3" s="221" t="s">
        <v>6</v>
      </c>
      <c r="M3" s="223" t="s">
        <v>203</v>
      </c>
      <c r="N3" s="224" t="s">
        <v>239</v>
      </c>
      <c r="O3" s="223" t="s">
        <v>6</v>
      </c>
      <c r="P3" s="225" t="s">
        <v>203</v>
      </c>
    </row>
    <row r="4" spans="1:23" ht="18" customHeight="1">
      <c r="A4" s="226"/>
      <c r="B4" s="353" t="s">
        <v>240</v>
      </c>
      <c r="C4" s="353"/>
      <c r="D4" s="353"/>
      <c r="E4" s="353"/>
      <c r="F4" s="354"/>
      <c r="G4" s="227">
        <v>91125</v>
      </c>
      <c r="H4" s="228">
        <v>193499</v>
      </c>
      <c r="I4" s="229">
        <v>7647</v>
      </c>
      <c r="J4" s="229">
        <v>28775</v>
      </c>
      <c r="K4" s="229">
        <v>9815</v>
      </c>
      <c r="L4" s="229">
        <v>18262</v>
      </c>
      <c r="M4" s="228">
        <v>68603</v>
      </c>
      <c r="N4" s="228">
        <v>29792</v>
      </c>
      <c r="O4" s="228">
        <v>1486</v>
      </c>
      <c r="P4" s="228">
        <v>6716</v>
      </c>
      <c r="Q4" s="230"/>
      <c r="R4" s="230"/>
      <c r="S4" s="230"/>
      <c r="T4" s="230"/>
      <c r="U4" s="230"/>
      <c r="V4" s="230"/>
      <c r="W4" s="230"/>
    </row>
    <row r="5" spans="1:23" ht="18" customHeight="1">
      <c r="B5" s="231" t="s">
        <v>241</v>
      </c>
      <c r="C5" s="348" t="s">
        <v>242</v>
      </c>
      <c r="D5" s="348"/>
      <c r="E5" s="348"/>
      <c r="F5" s="349"/>
      <c r="G5" s="232">
        <v>52205</v>
      </c>
      <c r="H5" s="228">
        <v>153255</v>
      </c>
      <c r="I5" s="228">
        <v>7619</v>
      </c>
      <c r="J5" s="228">
        <v>28647</v>
      </c>
      <c r="K5" s="228">
        <v>9775</v>
      </c>
      <c r="L5" s="228">
        <v>18156</v>
      </c>
      <c r="M5" s="228">
        <v>68186</v>
      </c>
      <c r="N5" s="228">
        <v>29627</v>
      </c>
      <c r="O5" s="228">
        <v>1477</v>
      </c>
      <c r="P5" s="228">
        <v>6672</v>
      </c>
      <c r="Q5" s="230"/>
      <c r="R5" s="230"/>
      <c r="S5" s="230"/>
      <c r="T5" s="230"/>
      <c r="U5" s="230"/>
      <c r="V5" s="230"/>
      <c r="W5" s="230"/>
    </row>
    <row r="6" spans="1:23" ht="18" customHeight="1">
      <c r="B6" s="231"/>
      <c r="C6" s="59" t="s">
        <v>243</v>
      </c>
      <c r="D6" s="348" t="s">
        <v>244</v>
      </c>
      <c r="E6" s="348"/>
      <c r="F6" s="349"/>
      <c r="G6" s="232">
        <v>49316</v>
      </c>
      <c r="H6" s="228">
        <v>142768</v>
      </c>
      <c r="I6" s="228">
        <v>7331</v>
      </c>
      <c r="J6" s="228">
        <v>27210</v>
      </c>
      <c r="K6" s="228">
        <v>9429</v>
      </c>
      <c r="L6" s="228">
        <v>17285</v>
      </c>
      <c r="M6" s="228">
        <v>64033</v>
      </c>
      <c r="N6" s="228">
        <v>28332</v>
      </c>
      <c r="O6" s="228" t="s">
        <v>160</v>
      </c>
      <c r="P6" s="228" t="s">
        <v>160</v>
      </c>
      <c r="Q6" s="230"/>
      <c r="R6" s="230"/>
      <c r="S6" s="230"/>
      <c r="T6" s="230"/>
      <c r="U6" s="230"/>
      <c r="V6" s="230"/>
      <c r="W6" s="230"/>
    </row>
    <row r="7" spans="1:23" ht="18" customHeight="1">
      <c r="B7" s="231"/>
      <c r="C7" s="59"/>
      <c r="D7" s="233" t="s">
        <v>245</v>
      </c>
      <c r="E7" s="348" t="s">
        <v>246</v>
      </c>
      <c r="F7" s="349"/>
      <c r="G7" s="232">
        <v>16366</v>
      </c>
      <c r="H7" s="228">
        <v>32732</v>
      </c>
      <c r="I7" s="228" t="s">
        <v>160</v>
      </c>
      <c r="J7" s="228" t="s">
        <v>160</v>
      </c>
      <c r="K7" s="228" t="s">
        <v>160</v>
      </c>
      <c r="L7" s="228" t="s">
        <v>160</v>
      </c>
      <c r="M7" s="228" t="s">
        <v>160</v>
      </c>
      <c r="N7" s="228" t="s">
        <v>160</v>
      </c>
      <c r="O7" s="228" t="s">
        <v>160</v>
      </c>
      <c r="P7" s="228" t="s">
        <v>160</v>
      </c>
      <c r="Q7" s="230"/>
      <c r="R7" s="230"/>
      <c r="S7" s="230"/>
      <c r="T7" s="230"/>
      <c r="U7" s="230"/>
      <c r="V7" s="230"/>
      <c r="W7" s="230"/>
    </row>
    <row r="8" spans="1:23" ht="18" customHeight="1">
      <c r="B8" s="231"/>
      <c r="C8" s="59"/>
      <c r="D8" s="233" t="s">
        <v>247</v>
      </c>
      <c r="E8" s="348" t="s">
        <v>248</v>
      </c>
      <c r="F8" s="349"/>
      <c r="G8" s="232">
        <v>25659</v>
      </c>
      <c r="H8" s="228">
        <v>92948</v>
      </c>
      <c r="I8" s="228">
        <v>7070</v>
      </c>
      <c r="J8" s="228">
        <v>26487</v>
      </c>
      <c r="K8" s="228">
        <v>9114</v>
      </c>
      <c r="L8" s="228">
        <v>15652</v>
      </c>
      <c r="M8" s="228">
        <v>59482</v>
      </c>
      <c r="N8" s="228">
        <v>25883</v>
      </c>
      <c r="O8" s="228" t="s">
        <v>160</v>
      </c>
      <c r="P8" s="228" t="s">
        <v>160</v>
      </c>
      <c r="Q8" s="230"/>
      <c r="R8" s="230"/>
      <c r="S8" s="230"/>
      <c r="T8" s="230"/>
      <c r="U8" s="230"/>
      <c r="V8" s="230"/>
      <c r="W8" s="230"/>
    </row>
    <row r="9" spans="1:23" ht="18" customHeight="1">
      <c r="B9" s="231"/>
      <c r="C9" s="59"/>
      <c r="D9" s="233" t="s">
        <v>249</v>
      </c>
      <c r="E9" s="348" t="s">
        <v>250</v>
      </c>
      <c r="F9" s="349"/>
      <c r="G9" s="232">
        <v>1011</v>
      </c>
      <c r="H9" s="228">
        <v>2284</v>
      </c>
      <c r="I9" s="228">
        <v>11</v>
      </c>
      <c r="J9" s="228">
        <v>33</v>
      </c>
      <c r="K9" s="228">
        <v>13</v>
      </c>
      <c r="L9" s="228">
        <v>126</v>
      </c>
      <c r="M9" s="228">
        <v>341</v>
      </c>
      <c r="N9" s="228">
        <v>176</v>
      </c>
      <c r="O9" s="228" t="s">
        <v>160</v>
      </c>
      <c r="P9" s="228" t="s">
        <v>160</v>
      </c>
      <c r="Q9" s="230"/>
      <c r="R9" s="230"/>
      <c r="S9" s="230"/>
      <c r="T9" s="230"/>
      <c r="U9" s="230"/>
      <c r="V9" s="230"/>
      <c r="W9" s="230"/>
    </row>
    <row r="10" spans="1:23" ht="18" customHeight="1">
      <c r="B10" s="231"/>
      <c r="C10" s="59"/>
      <c r="D10" s="233" t="s">
        <v>251</v>
      </c>
      <c r="E10" s="348" t="s">
        <v>252</v>
      </c>
      <c r="F10" s="349"/>
      <c r="G10" s="232">
        <v>6280</v>
      </c>
      <c r="H10" s="228">
        <v>14804</v>
      </c>
      <c r="I10" s="228">
        <v>250</v>
      </c>
      <c r="J10" s="228">
        <v>690</v>
      </c>
      <c r="K10" s="228">
        <v>302</v>
      </c>
      <c r="L10" s="228">
        <v>1507</v>
      </c>
      <c r="M10" s="228">
        <v>4210</v>
      </c>
      <c r="N10" s="228">
        <v>2273</v>
      </c>
      <c r="O10" s="228" t="s">
        <v>160</v>
      </c>
      <c r="P10" s="228" t="s">
        <v>160</v>
      </c>
      <c r="Q10" s="230"/>
      <c r="R10" s="230"/>
      <c r="S10" s="230"/>
      <c r="T10" s="230"/>
      <c r="U10" s="230"/>
      <c r="V10" s="230"/>
      <c r="W10" s="230"/>
    </row>
    <row r="11" spans="1:23" ht="18" customHeight="1">
      <c r="B11" s="231"/>
      <c r="C11" s="59" t="s">
        <v>253</v>
      </c>
      <c r="D11" s="348" t="s">
        <v>254</v>
      </c>
      <c r="E11" s="348"/>
      <c r="F11" s="349"/>
      <c r="G11" s="232">
        <v>2889</v>
      </c>
      <c r="H11" s="228">
        <v>10487</v>
      </c>
      <c r="I11" s="228">
        <v>288</v>
      </c>
      <c r="J11" s="228">
        <v>1437</v>
      </c>
      <c r="K11" s="228">
        <v>346</v>
      </c>
      <c r="L11" s="228">
        <v>871</v>
      </c>
      <c r="M11" s="228">
        <v>4153</v>
      </c>
      <c r="N11" s="228">
        <v>1295</v>
      </c>
      <c r="O11" s="228">
        <v>1477</v>
      </c>
      <c r="P11" s="228">
        <v>6672</v>
      </c>
      <c r="Q11" s="230"/>
      <c r="R11" s="230"/>
      <c r="S11" s="230"/>
      <c r="T11" s="230"/>
      <c r="U11" s="230"/>
      <c r="V11" s="230"/>
      <c r="W11" s="230"/>
    </row>
    <row r="12" spans="1:23" ht="18" customHeight="1">
      <c r="B12" s="231"/>
      <c r="C12" s="59"/>
      <c r="D12" s="233" t="s">
        <v>255</v>
      </c>
      <c r="E12" s="348" t="s">
        <v>256</v>
      </c>
      <c r="F12" s="349"/>
      <c r="G12" s="232">
        <v>57</v>
      </c>
      <c r="H12" s="228">
        <v>228</v>
      </c>
      <c r="I12" s="228" t="s">
        <v>160</v>
      </c>
      <c r="J12" s="228" t="s">
        <v>160</v>
      </c>
      <c r="K12" s="228" t="s">
        <v>160</v>
      </c>
      <c r="L12" s="228" t="s">
        <v>160</v>
      </c>
      <c r="M12" s="228" t="s">
        <v>160</v>
      </c>
      <c r="N12" s="228" t="s">
        <v>160</v>
      </c>
      <c r="O12" s="228" t="s">
        <v>160</v>
      </c>
      <c r="P12" s="228" t="s">
        <v>160</v>
      </c>
      <c r="Q12" s="230"/>
      <c r="R12" s="230"/>
      <c r="S12" s="230"/>
      <c r="T12" s="230"/>
      <c r="U12" s="230"/>
      <c r="V12" s="230"/>
      <c r="W12" s="230"/>
    </row>
    <row r="13" spans="1:23" ht="18" customHeight="1">
      <c r="B13" s="231"/>
      <c r="C13" s="59"/>
      <c r="D13" s="231"/>
      <c r="E13" s="59" t="s">
        <v>257</v>
      </c>
      <c r="F13" s="234" t="s">
        <v>258</v>
      </c>
      <c r="G13" s="232">
        <v>35</v>
      </c>
      <c r="H13" s="228">
        <v>140</v>
      </c>
      <c r="I13" s="228" t="s">
        <v>160</v>
      </c>
      <c r="J13" s="228" t="s">
        <v>160</v>
      </c>
      <c r="K13" s="228" t="s">
        <v>160</v>
      </c>
      <c r="L13" s="228" t="s">
        <v>160</v>
      </c>
      <c r="M13" s="228" t="s">
        <v>160</v>
      </c>
      <c r="N13" s="228" t="s">
        <v>160</v>
      </c>
      <c r="O13" s="228" t="s">
        <v>160</v>
      </c>
      <c r="P13" s="228" t="s">
        <v>160</v>
      </c>
      <c r="Q13" s="230"/>
      <c r="R13" s="230"/>
      <c r="S13" s="230"/>
      <c r="T13" s="230"/>
      <c r="U13" s="230"/>
      <c r="V13" s="230"/>
      <c r="W13" s="230"/>
    </row>
    <row r="14" spans="1:23" ht="18" customHeight="1">
      <c r="B14" s="231"/>
      <c r="C14" s="59"/>
      <c r="D14" s="231"/>
      <c r="E14" s="59" t="s">
        <v>259</v>
      </c>
      <c r="F14" s="234" t="s">
        <v>260</v>
      </c>
      <c r="G14" s="232">
        <v>22</v>
      </c>
      <c r="H14" s="228">
        <v>88</v>
      </c>
      <c r="I14" s="228" t="s">
        <v>160</v>
      </c>
      <c r="J14" s="228" t="s">
        <v>160</v>
      </c>
      <c r="K14" s="228" t="s">
        <v>160</v>
      </c>
      <c r="L14" s="228" t="s">
        <v>160</v>
      </c>
      <c r="M14" s="228" t="s">
        <v>160</v>
      </c>
      <c r="N14" s="228" t="s">
        <v>160</v>
      </c>
      <c r="O14" s="228" t="s">
        <v>160</v>
      </c>
      <c r="P14" s="228" t="s">
        <v>160</v>
      </c>
      <c r="Q14" s="230"/>
      <c r="R14" s="230"/>
      <c r="S14" s="230"/>
      <c r="T14" s="230"/>
      <c r="U14" s="230"/>
      <c r="V14" s="230"/>
      <c r="W14" s="230"/>
    </row>
    <row r="15" spans="1:23" ht="18" customHeight="1">
      <c r="B15" s="231"/>
      <c r="C15" s="59"/>
      <c r="D15" s="233" t="s">
        <v>261</v>
      </c>
      <c r="E15" s="348" t="s">
        <v>262</v>
      </c>
      <c r="F15" s="349"/>
      <c r="G15" s="232">
        <v>433</v>
      </c>
      <c r="H15" s="228">
        <v>1299</v>
      </c>
      <c r="I15" s="228" t="s">
        <v>160</v>
      </c>
      <c r="J15" s="228" t="s">
        <v>160</v>
      </c>
      <c r="K15" s="228" t="s">
        <v>160</v>
      </c>
      <c r="L15" s="228" t="s">
        <v>160</v>
      </c>
      <c r="M15" s="228" t="s">
        <v>160</v>
      </c>
      <c r="N15" s="228" t="s">
        <v>160</v>
      </c>
      <c r="O15" s="228" t="s">
        <v>160</v>
      </c>
      <c r="P15" s="228" t="s">
        <v>160</v>
      </c>
      <c r="Q15" s="230"/>
      <c r="R15" s="230"/>
      <c r="S15" s="230"/>
      <c r="T15" s="230"/>
      <c r="U15" s="230"/>
      <c r="V15" s="230"/>
      <c r="W15" s="230"/>
    </row>
    <row r="16" spans="1:23" ht="18" customHeight="1">
      <c r="B16" s="231"/>
      <c r="C16" s="59"/>
      <c r="D16" s="231"/>
      <c r="E16" s="59" t="s">
        <v>257</v>
      </c>
      <c r="F16" s="234" t="s">
        <v>258</v>
      </c>
      <c r="G16" s="232">
        <v>269</v>
      </c>
      <c r="H16" s="228">
        <v>807</v>
      </c>
      <c r="I16" s="228" t="s">
        <v>160</v>
      </c>
      <c r="J16" s="228" t="s">
        <v>160</v>
      </c>
      <c r="K16" s="228" t="s">
        <v>160</v>
      </c>
      <c r="L16" s="228" t="s">
        <v>160</v>
      </c>
      <c r="M16" s="228" t="s">
        <v>160</v>
      </c>
      <c r="N16" s="228" t="s">
        <v>160</v>
      </c>
      <c r="O16" s="228" t="s">
        <v>160</v>
      </c>
      <c r="P16" s="228" t="s">
        <v>160</v>
      </c>
      <c r="Q16" s="230"/>
      <c r="R16" s="230"/>
      <c r="S16" s="230"/>
      <c r="T16" s="230"/>
      <c r="U16" s="230"/>
      <c r="V16" s="230"/>
      <c r="W16" s="230"/>
    </row>
    <row r="17" spans="2:23" ht="18" customHeight="1">
      <c r="B17" s="231"/>
      <c r="C17" s="59"/>
      <c r="D17" s="231"/>
      <c r="E17" s="59" t="s">
        <v>259</v>
      </c>
      <c r="F17" s="234" t="s">
        <v>260</v>
      </c>
      <c r="G17" s="232">
        <v>164</v>
      </c>
      <c r="H17" s="228">
        <v>492</v>
      </c>
      <c r="I17" s="228" t="s">
        <v>160</v>
      </c>
      <c r="J17" s="228" t="s">
        <v>160</v>
      </c>
      <c r="K17" s="228" t="s">
        <v>160</v>
      </c>
      <c r="L17" s="228" t="s">
        <v>160</v>
      </c>
      <c r="M17" s="228" t="s">
        <v>160</v>
      </c>
      <c r="N17" s="228" t="s">
        <v>160</v>
      </c>
      <c r="O17" s="228" t="s">
        <v>160</v>
      </c>
      <c r="P17" s="228" t="s">
        <v>160</v>
      </c>
      <c r="Q17" s="230"/>
      <c r="R17" s="230"/>
      <c r="S17" s="230"/>
      <c r="T17" s="230"/>
      <c r="U17" s="230"/>
      <c r="V17" s="230"/>
      <c r="W17" s="230"/>
    </row>
    <row r="18" spans="2:23" ht="18" customHeight="1">
      <c r="B18" s="231"/>
      <c r="C18" s="59"/>
      <c r="D18" s="233" t="s">
        <v>263</v>
      </c>
      <c r="E18" s="348" t="s">
        <v>264</v>
      </c>
      <c r="F18" s="349"/>
      <c r="G18" s="232">
        <v>167</v>
      </c>
      <c r="H18" s="228">
        <v>972</v>
      </c>
      <c r="I18" s="228">
        <v>50</v>
      </c>
      <c r="J18" s="228">
        <v>296</v>
      </c>
      <c r="K18" s="228">
        <v>65</v>
      </c>
      <c r="L18" s="228">
        <v>122</v>
      </c>
      <c r="M18" s="228">
        <v>723</v>
      </c>
      <c r="N18" s="228">
        <v>216</v>
      </c>
      <c r="O18" s="228">
        <v>167</v>
      </c>
      <c r="P18" s="228">
        <v>972</v>
      </c>
      <c r="Q18" s="230"/>
      <c r="R18" s="230"/>
      <c r="S18" s="230"/>
      <c r="T18" s="230"/>
      <c r="U18" s="230"/>
      <c r="V18" s="230"/>
      <c r="W18" s="230"/>
    </row>
    <row r="19" spans="2:23" ht="18" customHeight="1">
      <c r="B19" s="231"/>
      <c r="C19" s="59"/>
      <c r="D19" s="231"/>
      <c r="E19" s="59" t="s">
        <v>257</v>
      </c>
      <c r="F19" s="234" t="s">
        <v>265</v>
      </c>
      <c r="G19" s="232">
        <v>118</v>
      </c>
      <c r="H19" s="228">
        <v>688</v>
      </c>
      <c r="I19" s="228">
        <v>30</v>
      </c>
      <c r="J19" s="228">
        <v>177</v>
      </c>
      <c r="K19" s="228">
        <v>41</v>
      </c>
      <c r="L19" s="228">
        <v>82</v>
      </c>
      <c r="M19" s="228">
        <v>487</v>
      </c>
      <c r="N19" s="228">
        <v>142</v>
      </c>
      <c r="O19" s="228">
        <v>118</v>
      </c>
      <c r="P19" s="228">
        <v>688</v>
      </c>
      <c r="Q19" s="230"/>
      <c r="R19" s="230"/>
      <c r="S19" s="230"/>
      <c r="T19" s="230"/>
      <c r="U19" s="230"/>
      <c r="V19" s="230"/>
      <c r="W19" s="230"/>
    </row>
    <row r="20" spans="2:23" ht="18" customHeight="1">
      <c r="B20" s="231"/>
      <c r="C20" s="59"/>
      <c r="D20" s="231"/>
      <c r="E20" s="59" t="s">
        <v>259</v>
      </c>
      <c r="F20" s="234" t="s">
        <v>266</v>
      </c>
      <c r="G20" s="232">
        <v>49</v>
      </c>
      <c r="H20" s="228">
        <v>284</v>
      </c>
      <c r="I20" s="228">
        <v>20</v>
      </c>
      <c r="J20" s="228">
        <v>119</v>
      </c>
      <c r="K20" s="228">
        <v>24</v>
      </c>
      <c r="L20" s="228">
        <v>40</v>
      </c>
      <c r="M20" s="228">
        <v>236</v>
      </c>
      <c r="N20" s="228">
        <v>74</v>
      </c>
      <c r="O20" s="228">
        <v>49</v>
      </c>
      <c r="P20" s="228">
        <v>284</v>
      </c>
      <c r="Q20" s="230"/>
      <c r="R20" s="230"/>
      <c r="S20" s="230"/>
      <c r="T20" s="230"/>
      <c r="U20" s="230"/>
      <c r="V20" s="230"/>
      <c r="W20" s="230"/>
    </row>
    <row r="21" spans="2:23" ht="18" customHeight="1">
      <c r="B21" s="231"/>
      <c r="C21" s="59"/>
      <c r="D21" s="233" t="s">
        <v>267</v>
      </c>
      <c r="E21" s="348" t="s">
        <v>268</v>
      </c>
      <c r="F21" s="349"/>
      <c r="G21" s="232">
        <v>674</v>
      </c>
      <c r="H21" s="228">
        <v>3098</v>
      </c>
      <c r="I21" s="228">
        <v>99</v>
      </c>
      <c r="J21" s="228">
        <v>480</v>
      </c>
      <c r="K21" s="228">
        <v>125</v>
      </c>
      <c r="L21" s="228">
        <v>326</v>
      </c>
      <c r="M21" s="228">
        <v>1600</v>
      </c>
      <c r="N21" s="228">
        <v>525</v>
      </c>
      <c r="O21" s="228">
        <v>674</v>
      </c>
      <c r="P21" s="228">
        <v>3098</v>
      </c>
      <c r="Q21" s="230"/>
      <c r="R21" s="230"/>
      <c r="S21" s="230"/>
      <c r="T21" s="230"/>
      <c r="U21" s="230"/>
      <c r="V21" s="230"/>
      <c r="W21" s="230"/>
    </row>
    <row r="22" spans="2:23" ht="18" customHeight="1">
      <c r="B22" s="231"/>
      <c r="C22" s="59"/>
      <c r="D22" s="231"/>
      <c r="E22" s="59" t="s">
        <v>257</v>
      </c>
      <c r="F22" s="234" t="s">
        <v>265</v>
      </c>
      <c r="G22" s="232">
        <v>437</v>
      </c>
      <c r="H22" s="228">
        <v>1997</v>
      </c>
      <c r="I22" s="228">
        <v>60</v>
      </c>
      <c r="J22" s="228">
        <v>288</v>
      </c>
      <c r="K22" s="228">
        <v>73</v>
      </c>
      <c r="L22" s="228">
        <v>205</v>
      </c>
      <c r="M22" s="228">
        <v>1002</v>
      </c>
      <c r="N22" s="228">
        <v>324</v>
      </c>
      <c r="O22" s="228">
        <v>437</v>
      </c>
      <c r="P22" s="228">
        <v>1997</v>
      </c>
      <c r="Q22" s="230"/>
      <c r="R22" s="230"/>
      <c r="S22" s="230"/>
      <c r="T22" s="230"/>
      <c r="U22" s="230"/>
      <c r="V22" s="230"/>
      <c r="W22" s="230"/>
    </row>
    <row r="23" spans="2:23" ht="18" customHeight="1">
      <c r="B23" s="231"/>
      <c r="C23" s="59"/>
      <c r="D23" s="231"/>
      <c r="E23" s="59" t="s">
        <v>259</v>
      </c>
      <c r="F23" s="234" t="s">
        <v>266</v>
      </c>
      <c r="G23" s="232">
        <v>237</v>
      </c>
      <c r="H23" s="228">
        <v>1101</v>
      </c>
      <c r="I23" s="228">
        <v>39</v>
      </c>
      <c r="J23" s="228">
        <v>192</v>
      </c>
      <c r="K23" s="228">
        <v>52</v>
      </c>
      <c r="L23" s="228">
        <v>121</v>
      </c>
      <c r="M23" s="228">
        <v>598</v>
      </c>
      <c r="N23" s="228">
        <v>201</v>
      </c>
      <c r="O23" s="228">
        <v>237</v>
      </c>
      <c r="P23" s="228">
        <v>1101</v>
      </c>
      <c r="Q23" s="230"/>
      <c r="R23" s="230"/>
      <c r="S23" s="230"/>
      <c r="T23" s="230"/>
      <c r="U23" s="230"/>
      <c r="V23" s="230"/>
      <c r="W23" s="230"/>
    </row>
    <row r="24" spans="2:23" ht="21.75" customHeight="1">
      <c r="B24" s="231"/>
      <c r="C24" s="59"/>
      <c r="D24" s="233" t="s">
        <v>269</v>
      </c>
      <c r="E24" s="348" t="s">
        <v>270</v>
      </c>
      <c r="F24" s="349"/>
      <c r="G24" s="232">
        <v>117</v>
      </c>
      <c r="H24" s="228">
        <v>366</v>
      </c>
      <c r="I24" s="228">
        <v>2</v>
      </c>
      <c r="J24" s="228">
        <v>7</v>
      </c>
      <c r="K24" s="228">
        <v>2</v>
      </c>
      <c r="L24" s="228">
        <v>15</v>
      </c>
      <c r="M24" s="228">
        <v>48</v>
      </c>
      <c r="N24" s="228">
        <v>16</v>
      </c>
      <c r="O24" s="228" t="s">
        <v>160</v>
      </c>
      <c r="P24" s="228" t="s">
        <v>160</v>
      </c>
      <c r="Q24" s="230"/>
      <c r="R24" s="230"/>
      <c r="S24" s="230"/>
      <c r="T24" s="230"/>
      <c r="U24" s="230"/>
      <c r="V24" s="230"/>
      <c r="W24" s="230"/>
    </row>
    <row r="25" spans="2:23" ht="21.75" customHeight="1">
      <c r="B25" s="231"/>
      <c r="C25" s="59"/>
      <c r="D25" s="233" t="s">
        <v>271</v>
      </c>
      <c r="E25" s="348" t="s">
        <v>272</v>
      </c>
      <c r="F25" s="349"/>
      <c r="G25" s="232">
        <v>263</v>
      </c>
      <c r="H25" s="228">
        <v>1174</v>
      </c>
      <c r="I25" s="228">
        <v>67</v>
      </c>
      <c r="J25" s="228">
        <v>315</v>
      </c>
      <c r="K25" s="228">
        <v>73</v>
      </c>
      <c r="L25" s="228">
        <v>177</v>
      </c>
      <c r="M25" s="228">
        <v>805</v>
      </c>
      <c r="N25" s="228">
        <v>222</v>
      </c>
      <c r="O25" s="228">
        <v>212</v>
      </c>
      <c r="P25" s="228">
        <v>945</v>
      </c>
      <c r="Q25" s="230"/>
      <c r="R25" s="230"/>
      <c r="S25" s="230"/>
      <c r="T25" s="230"/>
      <c r="U25" s="230"/>
      <c r="V25" s="230"/>
      <c r="W25" s="230"/>
    </row>
    <row r="26" spans="2:23" ht="21.75" customHeight="1">
      <c r="B26" s="231"/>
      <c r="C26" s="59"/>
      <c r="D26" s="233" t="s">
        <v>273</v>
      </c>
      <c r="E26" s="348" t="s">
        <v>274</v>
      </c>
      <c r="F26" s="349"/>
      <c r="G26" s="232">
        <v>29</v>
      </c>
      <c r="H26" s="228">
        <v>133</v>
      </c>
      <c r="I26" s="228">
        <v>1</v>
      </c>
      <c r="J26" s="228">
        <v>6</v>
      </c>
      <c r="K26" s="228">
        <v>1</v>
      </c>
      <c r="L26" s="228">
        <v>2</v>
      </c>
      <c r="M26" s="228">
        <v>12</v>
      </c>
      <c r="N26" s="228">
        <v>2</v>
      </c>
      <c r="O26" s="228">
        <v>4</v>
      </c>
      <c r="P26" s="228">
        <v>20</v>
      </c>
      <c r="Q26" s="230"/>
      <c r="R26" s="230"/>
      <c r="S26" s="230"/>
      <c r="T26" s="230"/>
      <c r="U26" s="230"/>
      <c r="V26" s="230"/>
      <c r="W26" s="230"/>
    </row>
    <row r="27" spans="2:23" ht="18" customHeight="1">
      <c r="B27" s="231"/>
      <c r="C27" s="59"/>
      <c r="D27" s="231"/>
      <c r="E27" s="59" t="s">
        <v>257</v>
      </c>
      <c r="F27" s="234" t="s">
        <v>275</v>
      </c>
      <c r="G27" s="232">
        <v>18</v>
      </c>
      <c r="H27" s="228">
        <v>80</v>
      </c>
      <c r="I27" s="228" t="s">
        <v>160</v>
      </c>
      <c r="J27" s="228" t="s">
        <v>160</v>
      </c>
      <c r="K27" s="228" t="s">
        <v>160</v>
      </c>
      <c r="L27" s="228" t="s">
        <v>160</v>
      </c>
      <c r="M27" s="228" t="s">
        <v>160</v>
      </c>
      <c r="N27" s="228" t="s">
        <v>160</v>
      </c>
      <c r="O27" s="228">
        <v>1</v>
      </c>
      <c r="P27" s="228">
        <v>4</v>
      </c>
      <c r="Q27" s="230"/>
      <c r="R27" s="230"/>
      <c r="S27" s="230"/>
      <c r="T27" s="230"/>
      <c r="U27" s="230"/>
      <c r="V27" s="230"/>
      <c r="W27" s="230"/>
    </row>
    <row r="28" spans="2:23" ht="18" customHeight="1">
      <c r="B28" s="231"/>
      <c r="C28" s="59"/>
      <c r="D28" s="231"/>
      <c r="E28" s="59" t="s">
        <v>259</v>
      </c>
      <c r="F28" s="234" t="s">
        <v>276</v>
      </c>
      <c r="G28" s="232">
        <v>6</v>
      </c>
      <c r="H28" s="228">
        <v>28</v>
      </c>
      <c r="I28" s="228" t="s">
        <v>160</v>
      </c>
      <c r="J28" s="228" t="s">
        <v>160</v>
      </c>
      <c r="K28" s="228" t="s">
        <v>160</v>
      </c>
      <c r="L28" s="228">
        <v>1</v>
      </c>
      <c r="M28" s="228">
        <v>6</v>
      </c>
      <c r="N28" s="228">
        <v>1</v>
      </c>
      <c r="O28" s="228" t="s">
        <v>160</v>
      </c>
      <c r="P28" s="228" t="s">
        <v>160</v>
      </c>
      <c r="Q28" s="230"/>
      <c r="R28" s="230"/>
      <c r="S28" s="230"/>
      <c r="T28" s="230"/>
      <c r="U28" s="230"/>
      <c r="V28" s="230"/>
      <c r="W28" s="230"/>
    </row>
    <row r="29" spans="2:23" ht="18" customHeight="1">
      <c r="B29" s="231"/>
      <c r="C29" s="59"/>
      <c r="D29" s="233" t="s">
        <v>277</v>
      </c>
      <c r="E29" s="348" t="s">
        <v>278</v>
      </c>
      <c r="F29" s="349"/>
      <c r="G29" s="232">
        <v>63</v>
      </c>
      <c r="H29" s="228">
        <v>408</v>
      </c>
      <c r="I29" s="228">
        <v>27</v>
      </c>
      <c r="J29" s="228">
        <v>183</v>
      </c>
      <c r="K29" s="228">
        <v>34</v>
      </c>
      <c r="L29" s="228">
        <v>46</v>
      </c>
      <c r="M29" s="228">
        <v>309</v>
      </c>
      <c r="N29" s="228">
        <v>78</v>
      </c>
      <c r="O29" s="228">
        <v>63</v>
      </c>
      <c r="P29" s="228">
        <v>408</v>
      </c>
      <c r="Q29" s="230"/>
      <c r="R29" s="230"/>
      <c r="S29" s="230"/>
      <c r="T29" s="230"/>
      <c r="U29" s="230"/>
      <c r="V29" s="230"/>
      <c r="W29" s="230"/>
    </row>
    <row r="30" spans="2:23" ht="18" customHeight="1">
      <c r="B30" s="231"/>
      <c r="C30" s="59"/>
      <c r="D30" s="231"/>
      <c r="E30" s="59" t="s">
        <v>257</v>
      </c>
      <c r="F30" s="234" t="s">
        <v>279</v>
      </c>
      <c r="G30" s="232">
        <v>41</v>
      </c>
      <c r="H30" s="228">
        <v>266</v>
      </c>
      <c r="I30" s="228">
        <v>17</v>
      </c>
      <c r="J30" s="228">
        <v>119</v>
      </c>
      <c r="K30" s="228">
        <v>21</v>
      </c>
      <c r="L30" s="228">
        <v>30</v>
      </c>
      <c r="M30" s="228">
        <v>204</v>
      </c>
      <c r="N30" s="228">
        <v>53</v>
      </c>
      <c r="O30" s="228">
        <v>41</v>
      </c>
      <c r="P30" s="228">
        <v>266</v>
      </c>
      <c r="Q30" s="230"/>
      <c r="R30" s="230"/>
      <c r="S30" s="230"/>
      <c r="T30" s="230"/>
      <c r="U30" s="230"/>
      <c r="V30" s="230"/>
      <c r="W30" s="230"/>
    </row>
    <row r="31" spans="2:23" ht="18" customHeight="1">
      <c r="B31" s="231"/>
      <c r="C31" s="59"/>
      <c r="D31" s="231"/>
      <c r="E31" s="59" t="s">
        <v>259</v>
      </c>
      <c r="F31" s="234" t="s">
        <v>280</v>
      </c>
      <c r="G31" s="232">
        <v>21</v>
      </c>
      <c r="H31" s="228">
        <v>137</v>
      </c>
      <c r="I31" s="228">
        <v>10</v>
      </c>
      <c r="J31" s="228">
        <v>64</v>
      </c>
      <c r="K31" s="228">
        <v>13</v>
      </c>
      <c r="L31" s="228">
        <v>16</v>
      </c>
      <c r="M31" s="228">
        <v>105</v>
      </c>
      <c r="N31" s="228">
        <v>25</v>
      </c>
      <c r="O31" s="228">
        <v>21</v>
      </c>
      <c r="P31" s="228">
        <v>137</v>
      </c>
      <c r="Q31" s="230"/>
      <c r="R31" s="230"/>
      <c r="S31" s="230"/>
      <c r="T31" s="230"/>
      <c r="U31" s="230"/>
      <c r="V31" s="230"/>
      <c r="W31" s="230"/>
    </row>
    <row r="32" spans="2:23" ht="18" customHeight="1">
      <c r="B32" s="231"/>
      <c r="C32" s="59"/>
      <c r="D32" s="233" t="s">
        <v>281</v>
      </c>
      <c r="E32" s="348" t="s">
        <v>282</v>
      </c>
      <c r="F32" s="349"/>
      <c r="G32" s="232">
        <v>576</v>
      </c>
      <c r="H32" s="228">
        <v>1192</v>
      </c>
      <c r="I32" s="228" t="s">
        <v>160</v>
      </c>
      <c r="J32" s="228" t="s">
        <v>160</v>
      </c>
      <c r="K32" s="228" t="s">
        <v>160</v>
      </c>
      <c r="L32" s="228">
        <v>3</v>
      </c>
      <c r="M32" s="228">
        <v>7</v>
      </c>
      <c r="N32" s="228">
        <v>3</v>
      </c>
      <c r="O32" s="228" t="s">
        <v>160</v>
      </c>
      <c r="P32" s="228" t="s">
        <v>160</v>
      </c>
      <c r="Q32" s="230"/>
      <c r="R32" s="230"/>
      <c r="S32" s="230"/>
      <c r="T32" s="230"/>
      <c r="U32" s="230"/>
      <c r="V32" s="230"/>
      <c r="W32" s="230"/>
    </row>
    <row r="33" spans="1:23" ht="18" customHeight="1">
      <c r="B33" s="231"/>
      <c r="C33" s="59"/>
      <c r="D33" s="233" t="s">
        <v>283</v>
      </c>
      <c r="E33" s="348" t="s">
        <v>284</v>
      </c>
      <c r="F33" s="349"/>
      <c r="G33" s="232">
        <v>510</v>
      </c>
      <c r="H33" s="228">
        <v>1617</v>
      </c>
      <c r="I33" s="228">
        <v>42</v>
      </c>
      <c r="J33" s="228">
        <v>150</v>
      </c>
      <c r="K33" s="228">
        <v>46</v>
      </c>
      <c r="L33" s="228">
        <v>180</v>
      </c>
      <c r="M33" s="228">
        <v>649</v>
      </c>
      <c r="N33" s="228">
        <v>233</v>
      </c>
      <c r="O33" s="228">
        <v>357</v>
      </c>
      <c r="P33" s="228">
        <v>1229</v>
      </c>
      <c r="Q33" s="230"/>
      <c r="R33" s="230"/>
      <c r="S33" s="230"/>
      <c r="T33" s="230"/>
      <c r="U33" s="230"/>
      <c r="V33" s="230"/>
      <c r="W33" s="230"/>
    </row>
    <row r="34" spans="1:23" ht="18" customHeight="1">
      <c r="B34" s="231" t="s">
        <v>285</v>
      </c>
      <c r="C34" s="348" t="s">
        <v>286</v>
      </c>
      <c r="D34" s="348"/>
      <c r="E34" s="348"/>
      <c r="F34" s="349"/>
      <c r="G34" s="232">
        <v>901</v>
      </c>
      <c r="H34" s="228">
        <v>2221</v>
      </c>
      <c r="I34" s="228">
        <v>28</v>
      </c>
      <c r="J34" s="228">
        <v>128</v>
      </c>
      <c r="K34" s="228">
        <v>40</v>
      </c>
      <c r="L34" s="228">
        <v>88</v>
      </c>
      <c r="M34" s="228">
        <v>399</v>
      </c>
      <c r="N34" s="228">
        <v>147</v>
      </c>
      <c r="O34" s="228">
        <v>9</v>
      </c>
      <c r="P34" s="228">
        <v>44</v>
      </c>
      <c r="Q34" s="230"/>
      <c r="R34" s="230"/>
      <c r="S34" s="230"/>
      <c r="T34" s="230"/>
      <c r="U34" s="230"/>
      <c r="V34" s="230"/>
      <c r="W34" s="230"/>
    </row>
    <row r="35" spans="1:23" ht="18" customHeight="1">
      <c r="B35" s="231" t="s">
        <v>287</v>
      </c>
      <c r="C35" s="348" t="s">
        <v>288</v>
      </c>
      <c r="D35" s="348"/>
      <c r="E35" s="348"/>
      <c r="F35" s="349"/>
      <c r="G35" s="232">
        <v>38015</v>
      </c>
      <c r="H35" s="228">
        <v>38015</v>
      </c>
      <c r="I35" s="228" t="s">
        <v>160</v>
      </c>
      <c r="J35" s="228" t="s">
        <v>160</v>
      </c>
      <c r="K35" s="228" t="s">
        <v>160</v>
      </c>
      <c r="L35" s="228">
        <v>18</v>
      </c>
      <c r="M35" s="228">
        <v>18</v>
      </c>
      <c r="N35" s="228">
        <v>18</v>
      </c>
      <c r="O35" s="228" t="s">
        <v>160</v>
      </c>
      <c r="P35" s="228" t="s">
        <v>160</v>
      </c>
      <c r="Q35" s="230"/>
      <c r="R35" s="230"/>
      <c r="S35" s="230"/>
      <c r="T35" s="230"/>
      <c r="U35" s="230"/>
      <c r="V35" s="230"/>
      <c r="W35" s="230"/>
    </row>
    <row r="36" spans="1:23" ht="18" customHeight="1">
      <c r="B36" s="348" t="s">
        <v>289</v>
      </c>
      <c r="C36" s="348"/>
      <c r="D36" s="348"/>
      <c r="E36" s="348"/>
      <c r="F36" s="349"/>
      <c r="G36" s="232">
        <v>4</v>
      </c>
      <c r="H36" s="228">
        <v>8</v>
      </c>
      <c r="I36" s="228" t="s">
        <v>160</v>
      </c>
      <c r="J36" s="228" t="s">
        <v>160</v>
      </c>
      <c r="K36" s="228" t="s">
        <v>160</v>
      </c>
      <c r="L36" s="228" t="s">
        <v>160</v>
      </c>
      <c r="M36" s="228" t="s">
        <v>160</v>
      </c>
      <c r="N36" s="228" t="s">
        <v>160</v>
      </c>
      <c r="O36" s="228" t="s">
        <v>160</v>
      </c>
      <c r="P36" s="228" t="s">
        <v>160</v>
      </c>
      <c r="Q36" s="230"/>
      <c r="R36" s="230"/>
      <c r="S36" s="230"/>
      <c r="T36" s="230"/>
      <c r="U36" s="230"/>
      <c r="V36" s="230"/>
      <c r="W36" s="230"/>
    </row>
    <row r="37" spans="1:23" ht="18" customHeight="1">
      <c r="B37" s="347" t="s">
        <v>290</v>
      </c>
      <c r="C37" s="347"/>
      <c r="D37" s="348" t="s">
        <v>291</v>
      </c>
      <c r="E37" s="348"/>
      <c r="F37" s="349"/>
      <c r="G37" s="232">
        <v>714</v>
      </c>
      <c r="H37" s="228">
        <v>1808</v>
      </c>
      <c r="I37" s="228">
        <v>99</v>
      </c>
      <c r="J37" s="228">
        <v>247</v>
      </c>
      <c r="K37" s="228">
        <v>112</v>
      </c>
      <c r="L37" s="228">
        <v>624</v>
      </c>
      <c r="M37" s="228">
        <v>1624</v>
      </c>
      <c r="N37" s="228">
        <v>927</v>
      </c>
      <c r="O37" s="228" t="s">
        <v>160</v>
      </c>
      <c r="P37" s="228" t="s">
        <v>160</v>
      </c>
      <c r="Q37" s="230"/>
      <c r="R37" s="230"/>
      <c r="S37" s="230"/>
      <c r="T37" s="230"/>
      <c r="U37" s="230"/>
      <c r="V37" s="230"/>
      <c r="W37" s="230"/>
    </row>
    <row r="38" spans="1:23" ht="18" customHeight="1">
      <c r="A38" s="230"/>
      <c r="B38" s="347" t="s">
        <v>290</v>
      </c>
      <c r="C38" s="347"/>
      <c r="D38" s="348" t="s">
        <v>292</v>
      </c>
      <c r="E38" s="348"/>
      <c r="F38" s="349"/>
      <c r="G38" s="232">
        <v>933</v>
      </c>
      <c r="H38" s="228">
        <v>2677</v>
      </c>
      <c r="I38" s="228">
        <v>148</v>
      </c>
      <c r="J38" s="228">
        <v>460</v>
      </c>
      <c r="K38" s="228">
        <v>166</v>
      </c>
      <c r="L38" s="228">
        <v>813</v>
      </c>
      <c r="M38" s="228">
        <v>2391</v>
      </c>
      <c r="N38" s="228">
        <v>1170</v>
      </c>
      <c r="O38" s="228">
        <v>211</v>
      </c>
      <c r="P38" s="228">
        <v>834</v>
      </c>
      <c r="Q38" s="230"/>
      <c r="R38" s="230"/>
      <c r="S38" s="230"/>
      <c r="T38" s="230"/>
      <c r="U38" s="230"/>
      <c r="V38" s="230"/>
      <c r="W38" s="230"/>
    </row>
    <row r="39" spans="1:23" ht="18" customHeight="1">
      <c r="A39" s="230"/>
      <c r="B39" s="347" t="s">
        <v>290</v>
      </c>
      <c r="C39" s="347"/>
      <c r="D39" s="348" t="s">
        <v>293</v>
      </c>
      <c r="E39" s="348"/>
      <c r="F39" s="349"/>
      <c r="G39" s="232">
        <v>74</v>
      </c>
      <c r="H39" s="228">
        <v>185</v>
      </c>
      <c r="I39" s="228">
        <v>5</v>
      </c>
      <c r="J39" s="228">
        <v>16</v>
      </c>
      <c r="K39" s="228">
        <v>6</v>
      </c>
      <c r="L39" s="228">
        <v>61</v>
      </c>
      <c r="M39" s="228">
        <v>159</v>
      </c>
      <c r="N39" s="228">
        <v>89</v>
      </c>
      <c r="O39" s="228" t="s">
        <v>160</v>
      </c>
      <c r="P39" s="228" t="s">
        <v>160</v>
      </c>
      <c r="Q39" s="230"/>
      <c r="R39" s="230"/>
      <c r="S39" s="230"/>
    </row>
    <row r="40" spans="1:23" ht="17.25" customHeight="1">
      <c r="A40" s="211"/>
      <c r="B40" s="350" t="s">
        <v>290</v>
      </c>
      <c r="C40" s="350"/>
      <c r="D40" s="351" t="s">
        <v>294</v>
      </c>
      <c r="E40" s="351"/>
      <c r="F40" s="352"/>
      <c r="G40" s="216">
        <v>125</v>
      </c>
      <c r="H40" s="211">
        <v>394</v>
      </c>
      <c r="I40" s="211">
        <v>14</v>
      </c>
      <c r="J40" s="211">
        <v>56</v>
      </c>
      <c r="K40" s="211">
        <v>15</v>
      </c>
      <c r="L40" s="211">
        <v>104</v>
      </c>
      <c r="M40" s="211">
        <v>340</v>
      </c>
      <c r="N40" s="211">
        <v>146</v>
      </c>
      <c r="O40" s="211">
        <v>43</v>
      </c>
      <c r="P40" s="211">
        <v>180</v>
      </c>
      <c r="Q40" s="230"/>
      <c r="R40" s="230"/>
      <c r="S40" s="230"/>
    </row>
    <row r="41" spans="1:23">
      <c r="H41" s="340" t="s">
        <v>295</v>
      </c>
      <c r="I41" s="340"/>
      <c r="J41" s="340"/>
      <c r="K41" s="340"/>
      <c r="L41" s="340"/>
      <c r="M41" s="340"/>
      <c r="N41" s="340"/>
      <c r="O41" s="340"/>
      <c r="P41" s="340"/>
      <c r="Q41" s="230"/>
      <c r="R41" s="230"/>
      <c r="S41" s="230"/>
    </row>
    <row r="42" spans="1:23">
      <c r="H42" s="346" t="s">
        <v>296</v>
      </c>
      <c r="I42" s="346"/>
      <c r="J42" s="346"/>
      <c r="K42" s="346"/>
      <c r="L42" s="346"/>
      <c r="M42" s="346"/>
      <c r="N42" s="346"/>
      <c r="O42" s="346"/>
      <c r="P42" s="346"/>
      <c r="Q42" s="230"/>
    </row>
    <row r="43" spans="1:23">
      <c r="H43" s="346" t="s">
        <v>297</v>
      </c>
      <c r="I43" s="346"/>
      <c r="J43" s="346"/>
      <c r="K43" s="346"/>
      <c r="L43" s="346"/>
      <c r="M43" s="346"/>
      <c r="N43" s="346"/>
      <c r="O43" s="346"/>
      <c r="P43" s="346"/>
      <c r="Q43" s="230"/>
    </row>
    <row r="44" spans="1:23">
      <c r="H44" s="346" t="s">
        <v>298</v>
      </c>
      <c r="I44" s="346"/>
      <c r="J44" s="346"/>
      <c r="K44" s="346"/>
      <c r="L44" s="346"/>
      <c r="M44" s="346"/>
      <c r="N44" s="346"/>
      <c r="O44" s="346"/>
      <c r="P44" s="346"/>
      <c r="Q44" s="230"/>
    </row>
  </sheetData>
  <mergeCells count="39">
    <mergeCell ref="O2:P2"/>
    <mergeCell ref="A2:F3"/>
    <mergeCell ref="G2:G3"/>
    <mergeCell ref="H2:H3"/>
    <mergeCell ref="I2:K2"/>
    <mergeCell ref="L2:N2"/>
    <mergeCell ref="E21:F21"/>
    <mergeCell ref="B4:F4"/>
    <mergeCell ref="C5:F5"/>
    <mergeCell ref="D6:F6"/>
    <mergeCell ref="E7:F7"/>
    <mergeCell ref="E8:F8"/>
    <mergeCell ref="E9:F9"/>
    <mergeCell ref="E10:F10"/>
    <mergeCell ref="D11:F11"/>
    <mergeCell ref="E12:F12"/>
    <mergeCell ref="E15:F15"/>
    <mergeCell ref="E18:F18"/>
    <mergeCell ref="B38:C38"/>
    <mergeCell ref="D38:F38"/>
    <mergeCell ref="E24:F24"/>
    <mergeCell ref="E25:F25"/>
    <mergeCell ref="E26:F26"/>
    <mergeCell ref="E29:F29"/>
    <mergeCell ref="E32:F32"/>
    <mergeCell ref="E33:F33"/>
    <mergeCell ref="C34:F34"/>
    <mergeCell ref="C35:F35"/>
    <mergeCell ref="B36:F36"/>
    <mergeCell ref="B37:C37"/>
    <mergeCell ref="D37:F37"/>
    <mergeCell ref="H43:P43"/>
    <mergeCell ref="H44:P44"/>
    <mergeCell ref="B39:C39"/>
    <mergeCell ref="D39:F39"/>
    <mergeCell ref="B40:C40"/>
    <mergeCell ref="D40:F40"/>
    <mergeCell ref="H41:P41"/>
    <mergeCell ref="H42:P42"/>
  </mergeCells>
  <phoneticPr fontId="2"/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6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view="pageBreakPreview" zoomScaleNormal="100" zoomScaleSheetLayoutView="100" workbookViewId="0">
      <selection activeCell="J2" sqref="J2:K2"/>
    </sheetView>
  </sheetViews>
  <sheetFormatPr defaultRowHeight="13.5"/>
  <cols>
    <col min="1" max="2" width="2.875" style="116" customWidth="1"/>
    <col min="3" max="3" width="32" style="116" customWidth="1"/>
    <col min="4" max="13" width="9.625" style="116" customWidth="1"/>
    <col min="14" max="14" width="10.75" style="116" customWidth="1"/>
    <col min="15" max="256" width="9" style="116"/>
    <col min="257" max="258" width="2.875" style="116" customWidth="1"/>
    <col min="259" max="259" width="32" style="116" customWidth="1"/>
    <col min="260" max="269" width="9.625" style="116" customWidth="1"/>
    <col min="270" max="270" width="10.75" style="116" customWidth="1"/>
    <col min="271" max="512" width="9" style="116"/>
    <col min="513" max="514" width="2.875" style="116" customWidth="1"/>
    <col min="515" max="515" width="32" style="116" customWidth="1"/>
    <col min="516" max="525" width="9.625" style="116" customWidth="1"/>
    <col min="526" max="526" width="10.75" style="116" customWidth="1"/>
    <col min="527" max="768" width="9" style="116"/>
    <col min="769" max="770" width="2.875" style="116" customWidth="1"/>
    <col min="771" max="771" width="32" style="116" customWidth="1"/>
    <col min="772" max="781" width="9.625" style="116" customWidth="1"/>
    <col min="782" max="782" width="10.75" style="116" customWidth="1"/>
    <col min="783" max="1024" width="9" style="116"/>
    <col min="1025" max="1026" width="2.875" style="116" customWidth="1"/>
    <col min="1027" max="1027" width="32" style="116" customWidth="1"/>
    <col min="1028" max="1037" width="9.625" style="116" customWidth="1"/>
    <col min="1038" max="1038" width="10.75" style="116" customWidth="1"/>
    <col min="1039" max="1280" width="9" style="116"/>
    <col min="1281" max="1282" width="2.875" style="116" customWidth="1"/>
    <col min="1283" max="1283" width="32" style="116" customWidth="1"/>
    <col min="1284" max="1293" width="9.625" style="116" customWidth="1"/>
    <col min="1294" max="1294" width="10.75" style="116" customWidth="1"/>
    <col min="1295" max="1536" width="9" style="116"/>
    <col min="1537" max="1538" width="2.875" style="116" customWidth="1"/>
    <col min="1539" max="1539" width="32" style="116" customWidth="1"/>
    <col min="1540" max="1549" width="9.625" style="116" customWidth="1"/>
    <col min="1550" max="1550" width="10.75" style="116" customWidth="1"/>
    <col min="1551" max="1792" width="9" style="116"/>
    <col min="1793" max="1794" width="2.875" style="116" customWidth="1"/>
    <col min="1795" max="1795" width="32" style="116" customWidth="1"/>
    <col min="1796" max="1805" width="9.625" style="116" customWidth="1"/>
    <col min="1806" max="1806" width="10.75" style="116" customWidth="1"/>
    <col min="1807" max="2048" width="9" style="116"/>
    <col min="2049" max="2050" width="2.875" style="116" customWidth="1"/>
    <col min="2051" max="2051" width="32" style="116" customWidth="1"/>
    <col min="2052" max="2061" width="9.625" style="116" customWidth="1"/>
    <col min="2062" max="2062" width="10.75" style="116" customWidth="1"/>
    <col min="2063" max="2304" width="9" style="116"/>
    <col min="2305" max="2306" width="2.875" style="116" customWidth="1"/>
    <col min="2307" max="2307" width="32" style="116" customWidth="1"/>
    <col min="2308" max="2317" width="9.625" style="116" customWidth="1"/>
    <col min="2318" max="2318" width="10.75" style="116" customWidth="1"/>
    <col min="2319" max="2560" width="9" style="116"/>
    <col min="2561" max="2562" width="2.875" style="116" customWidth="1"/>
    <col min="2563" max="2563" width="32" style="116" customWidth="1"/>
    <col min="2564" max="2573" width="9.625" style="116" customWidth="1"/>
    <col min="2574" max="2574" width="10.75" style="116" customWidth="1"/>
    <col min="2575" max="2816" width="9" style="116"/>
    <col min="2817" max="2818" width="2.875" style="116" customWidth="1"/>
    <col min="2819" max="2819" width="32" style="116" customWidth="1"/>
    <col min="2820" max="2829" width="9.625" style="116" customWidth="1"/>
    <col min="2830" max="2830" width="10.75" style="116" customWidth="1"/>
    <col min="2831" max="3072" width="9" style="116"/>
    <col min="3073" max="3074" width="2.875" style="116" customWidth="1"/>
    <col min="3075" max="3075" width="32" style="116" customWidth="1"/>
    <col min="3076" max="3085" width="9.625" style="116" customWidth="1"/>
    <col min="3086" max="3086" width="10.75" style="116" customWidth="1"/>
    <col min="3087" max="3328" width="9" style="116"/>
    <col min="3329" max="3330" width="2.875" style="116" customWidth="1"/>
    <col min="3331" max="3331" width="32" style="116" customWidth="1"/>
    <col min="3332" max="3341" width="9.625" style="116" customWidth="1"/>
    <col min="3342" max="3342" width="10.75" style="116" customWidth="1"/>
    <col min="3343" max="3584" width="9" style="116"/>
    <col min="3585" max="3586" width="2.875" style="116" customWidth="1"/>
    <col min="3587" max="3587" width="32" style="116" customWidth="1"/>
    <col min="3588" max="3597" width="9.625" style="116" customWidth="1"/>
    <col min="3598" max="3598" width="10.75" style="116" customWidth="1"/>
    <col min="3599" max="3840" width="9" style="116"/>
    <col min="3841" max="3842" width="2.875" style="116" customWidth="1"/>
    <col min="3843" max="3843" width="32" style="116" customWidth="1"/>
    <col min="3844" max="3853" width="9.625" style="116" customWidth="1"/>
    <col min="3854" max="3854" width="10.75" style="116" customWidth="1"/>
    <col min="3855" max="4096" width="9" style="116"/>
    <col min="4097" max="4098" width="2.875" style="116" customWidth="1"/>
    <col min="4099" max="4099" width="32" style="116" customWidth="1"/>
    <col min="4100" max="4109" width="9.625" style="116" customWidth="1"/>
    <col min="4110" max="4110" width="10.75" style="116" customWidth="1"/>
    <col min="4111" max="4352" width="9" style="116"/>
    <col min="4353" max="4354" width="2.875" style="116" customWidth="1"/>
    <col min="4355" max="4355" width="32" style="116" customWidth="1"/>
    <col min="4356" max="4365" width="9.625" style="116" customWidth="1"/>
    <col min="4366" max="4366" width="10.75" style="116" customWidth="1"/>
    <col min="4367" max="4608" width="9" style="116"/>
    <col min="4609" max="4610" width="2.875" style="116" customWidth="1"/>
    <col min="4611" max="4611" width="32" style="116" customWidth="1"/>
    <col min="4612" max="4621" width="9.625" style="116" customWidth="1"/>
    <col min="4622" max="4622" width="10.75" style="116" customWidth="1"/>
    <col min="4623" max="4864" width="9" style="116"/>
    <col min="4865" max="4866" width="2.875" style="116" customWidth="1"/>
    <col min="4867" max="4867" width="32" style="116" customWidth="1"/>
    <col min="4868" max="4877" width="9.625" style="116" customWidth="1"/>
    <col min="4878" max="4878" width="10.75" style="116" customWidth="1"/>
    <col min="4879" max="5120" width="9" style="116"/>
    <col min="5121" max="5122" width="2.875" style="116" customWidth="1"/>
    <col min="5123" max="5123" width="32" style="116" customWidth="1"/>
    <col min="5124" max="5133" width="9.625" style="116" customWidth="1"/>
    <col min="5134" max="5134" width="10.75" style="116" customWidth="1"/>
    <col min="5135" max="5376" width="9" style="116"/>
    <col min="5377" max="5378" width="2.875" style="116" customWidth="1"/>
    <col min="5379" max="5379" width="32" style="116" customWidth="1"/>
    <col min="5380" max="5389" width="9.625" style="116" customWidth="1"/>
    <col min="5390" max="5390" width="10.75" style="116" customWidth="1"/>
    <col min="5391" max="5632" width="9" style="116"/>
    <col min="5633" max="5634" width="2.875" style="116" customWidth="1"/>
    <col min="5635" max="5635" width="32" style="116" customWidth="1"/>
    <col min="5636" max="5645" width="9.625" style="116" customWidth="1"/>
    <col min="5646" max="5646" width="10.75" style="116" customWidth="1"/>
    <col min="5647" max="5888" width="9" style="116"/>
    <col min="5889" max="5890" width="2.875" style="116" customWidth="1"/>
    <col min="5891" max="5891" width="32" style="116" customWidth="1"/>
    <col min="5892" max="5901" width="9.625" style="116" customWidth="1"/>
    <col min="5902" max="5902" width="10.75" style="116" customWidth="1"/>
    <col min="5903" max="6144" width="9" style="116"/>
    <col min="6145" max="6146" width="2.875" style="116" customWidth="1"/>
    <col min="6147" max="6147" width="32" style="116" customWidth="1"/>
    <col min="6148" max="6157" width="9.625" style="116" customWidth="1"/>
    <col min="6158" max="6158" width="10.75" style="116" customWidth="1"/>
    <col min="6159" max="6400" width="9" style="116"/>
    <col min="6401" max="6402" width="2.875" style="116" customWidth="1"/>
    <col min="6403" max="6403" width="32" style="116" customWidth="1"/>
    <col min="6404" max="6413" width="9.625" style="116" customWidth="1"/>
    <col min="6414" max="6414" width="10.75" style="116" customWidth="1"/>
    <col min="6415" max="6656" width="9" style="116"/>
    <col min="6657" max="6658" width="2.875" style="116" customWidth="1"/>
    <col min="6659" max="6659" width="32" style="116" customWidth="1"/>
    <col min="6660" max="6669" width="9.625" style="116" customWidth="1"/>
    <col min="6670" max="6670" width="10.75" style="116" customWidth="1"/>
    <col min="6671" max="6912" width="9" style="116"/>
    <col min="6913" max="6914" width="2.875" style="116" customWidth="1"/>
    <col min="6915" max="6915" width="32" style="116" customWidth="1"/>
    <col min="6916" max="6925" width="9.625" style="116" customWidth="1"/>
    <col min="6926" max="6926" width="10.75" style="116" customWidth="1"/>
    <col min="6927" max="7168" width="9" style="116"/>
    <col min="7169" max="7170" width="2.875" style="116" customWidth="1"/>
    <col min="7171" max="7171" width="32" style="116" customWidth="1"/>
    <col min="7172" max="7181" width="9.625" style="116" customWidth="1"/>
    <col min="7182" max="7182" width="10.75" style="116" customWidth="1"/>
    <col min="7183" max="7424" width="9" style="116"/>
    <col min="7425" max="7426" width="2.875" style="116" customWidth="1"/>
    <col min="7427" max="7427" width="32" style="116" customWidth="1"/>
    <col min="7428" max="7437" width="9.625" style="116" customWidth="1"/>
    <col min="7438" max="7438" width="10.75" style="116" customWidth="1"/>
    <col min="7439" max="7680" width="9" style="116"/>
    <col min="7681" max="7682" width="2.875" style="116" customWidth="1"/>
    <col min="7683" max="7683" width="32" style="116" customWidth="1"/>
    <col min="7684" max="7693" width="9.625" style="116" customWidth="1"/>
    <col min="7694" max="7694" width="10.75" style="116" customWidth="1"/>
    <col min="7695" max="7936" width="9" style="116"/>
    <col min="7937" max="7938" width="2.875" style="116" customWidth="1"/>
    <col min="7939" max="7939" width="32" style="116" customWidth="1"/>
    <col min="7940" max="7949" width="9.625" style="116" customWidth="1"/>
    <col min="7950" max="7950" width="10.75" style="116" customWidth="1"/>
    <col min="7951" max="8192" width="9" style="116"/>
    <col min="8193" max="8194" width="2.875" style="116" customWidth="1"/>
    <col min="8195" max="8195" width="32" style="116" customWidth="1"/>
    <col min="8196" max="8205" width="9.625" style="116" customWidth="1"/>
    <col min="8206" max="8206" width="10.75" style="116" customWidth="1"/>
    <col min="8207" max="8448" width="9" style="116"/>
    <col min="8449" max="8450" width="2.875" style="116" customWidth="1"/>
    <col min="8451" max="8451" width="32" style="116" customWidth="1"/>
    <col min="8452" max="8461" width="9.625" style="116" customWidth="1"/>
    <col min="8462" max="8462" width="10.75" style="116" customWidth="1"/>
    <col min="8463" max="8704" width="9" style="116"/>
    <col min="8705" max="8706" width="2.875" style="116" customWidth="1"/>
    <col min="8707" max="8707" width="32" style="116" customWidth="1"/>
    <col min="8708" max="8717" width="9.625" style="116" customWidth="1"/>
    <col min="8718" max="8718" width="10.75" style="116" customWidth="1"/>
    <col min="8719" max="8960" width="9" style="116"/>
    <col min="8961" max="8962" width="2.875" style="116" customWidth="1"/>
    <col min="8963" max="8963" width="32" style="116" customWidth="1"/>
    <col min="8964" max="8973" width="9.625" style="116" customWidth="1"/>
    <col min="8974" max="8974" width="10.75" style="116" customWidth="1"/>
    <col min="8975" max="9216" width="9" style="116"/>
    <col min="9217" max="9218" width="2.875" style="116" customWidth="1"/>
    <col min="9219" max="9219" width="32" style="116" customWidth="1"/>
    <col min="9220" max="9229" width="9.625" style="116" customWidth="1"/>
    <col min="9230" max="9230" width="10.75" style="116" customWidth="1"/>
    <col min="9231" max="9472" width="9" style="116"/>
    <col min="9473" max="9474" width="2.875" style="116" customWidth="1"/>
    <col min="9475" max="9475" width="32" style="116" customWidth="1"/>
    <col min="9476" max="9485" width="9.625" style="116" customWidth="1"/>
    <col min="9486" max="9486" width="10.75" style="116" customWidth="1"/>
    <col min="9487" max="9728" width="9" style="116"/>
    <col min="9729" max="9730" width="2.875" style="116" customWidth="1"/>
    <col min="9731" max="9731" width="32" style="116" customWidth="1"/>
    <col min="9732" max="9741" width="9.625" style="116" customWidth="1"/>
    <col min="9742" max="9742" width="10.75" style="116" customWidth="1"/>
    <col min="9743" max="9984" width="9" style="116"/>
    <col min="9985" max="9986" width="2.875" style="116" customWidth="1"/>
    <col min="9987" max="9987" width="32" style="116" customWidth="1"/>
    <col min="9988" max="9997" width="9.625" style="116" customWidth="1"/>
    <col min="9998" max="9998" width="10.75" style="116" customWidth="1"/>
    <col min="9999" max="10240" width="9" style="116"/>
    <col min="10241" max="10242" width="2.875" style="116" customWidth="1"/>
    <col min="10243" max="10243" width="32" style="116" customWidth="1"/>
    <col min="10244" max="10253" width="9.625" style="116" customWidth="1"/>
    <col min="10254" max="10254" width="10.75" style="116" customWidth="1"/>
    <col min="10255" max="10496" width="9" style="116"/>
    <col min="10497" max="10498" width="2.875" style="116" customWidth="1"/>
    <col min="10499" max="10499" width="32" style="116" customWidth="1"/>
    <col min="10500" max="10509" width="9.625" style="116" customWidth="1"/>
    <col min="10510" max="10510" width="10.75" style="116" customWidth="1"/>
    <col min="10511" max="10752" width="9" style="116"/>
    <col min="10753" max="10754" width="2.875" style="116" customWidth="1"/>
    <col min="10755" max="10755" width="32" style="116" customWidth="1"/>
    <col min="10756" max="10765" width="9.625" style="116" customWidth="1"/>
    <col min="10766" max="10766" width="10.75" style="116" customWidth="1"/>
    <col min="10767" max="11008" width="9" style="116"/>
    <col min="11009" max="11010" width="2.875" style="116" customWidth="1"/>
    <col min="11011" max="11011" width="32" style="116" customWidth="1"/>
    <col min="11012" max="11021" width="9.625" style="116" customWidth="1"/>
    <col min="11022" max="11022" width="10.75" style="116" customWidth="1"/>
    <col min="11023" max="11264" width="9" style="116"/>
    <col min="11265" max="11266" width="2.875" style="116" customWidth="1"/>
    <col min="11267" max="11267" width="32" style="116" customWidth="1"/>
    <col min="11268" max="11277" width="9.625" style="116" customWidth="1"/>
    <col min="11278" max="11278" width="10.75" style="116" customWidth="1"/>
    <col min="11279" max="11520" width="9" style="116"/>
    <col min="11521" max="11522" width="2.875" style="116" customWidth="1"/>
    <col min="11523" max="11523" width="32" style="116" customWidth="1"/>
    <col min="11524" max="11533" width="9.625" style="116" customWidth="1"/>
    <col min="11534" max="11534" width="10.75" style="116" customWidth="1"/>
    <col min="11535" max="11776" width="9" style="116"/>
    <col min="11777" max="11778" width="2.875" style="116" customWidth="1"/>
    <col min="11779" max="11779" width="32" style="116" customWidth="1"/>
    <col min="11780" max="11789" width="9.625" style="116" customWidth="1"/>
    <col min="11790" max="11790" width="10.75" style="116" customWidth="1"/>
    <col min="11791" max="12032" width="9" style="116"/>
    <col min="12033" max="12034" width="2.875" style="116" customWidth="1"/>
    <col min="12035" max="12035" width="32" style="116" customWidth="1"/>
    <col min="12036" max="12045" width="9.625" style="116" customWidth="1"/>
    <col min="12046" max="12046" width="10.75" style="116" customWidth="1"/>
    <col min="12047" max="12288" width="9" style="116"/>
    <col min="12289" max="12290" width="2.875" style="116" customWidth="1"/>
    <col min="12291" max="12291" width="32" style="116" customWidth="1"/>
    <col min="12292" max="12301" width="9.625" style="116" customWidth="1"/>
    <col min="12302" max="12302" width="10.75" style="116" customWidth="1"/>
    <col min="12303" max="12544" width="9" style="116"/>
    <col min="12545" max="12546" width="2.875" style="116" customWidth="1"/>
    <col min="12547" max="12547" width="32" style="116" customWidth="1"/>
    <col min="12548" max="12557" width="9.625" style="116" customWidth="1"/>
    <col min="12558" max="12558" width="10.75" style="116" customWidth="1"/>
    <col min="12559" max="12800" width="9" style="116"/>
    <col min="12801" max="12802" width="2.875" style="116" customWidth="1"/>
    <col min="12803" max="12803" width="32" style="116" customWidth="1"/>
    <col min="12804" max="12813" width="9.625" style="116" customWidth="1"/>
    <col min="12814" max="12814" width="10.75" style="116" customWidth="1"/>
    <col min="12815" max="13056" width="9" style="116"/>
    <col min="13057" max="13058" width="2.875" style="116" customWidth="1"/>
    <col min="13059" max="13059" width="32" style="116" customWidth="1"/>
    <col min="13060" max="13069" width="9.625" style="116" customWidth="1"/>
    <col min="13070" max="13070" width="10.75" style="116" customWidth="1"/>
    <col min="13071" max="13312" width="9" style="116"/>
    <col min="13313" max="13314" width="2.875" style="116" customWidth="1"/>
    <col min="13315" max="13315" width="32" style="116" customWidth="1"/>
    <col min="13316" max="13325" width="9.625" style="116" customWidth="1"/>
    <col min="13326" max="13326" width="10.75" style="116" customWidth="1"/>
    <col min="13327" max="13568" width="9" style="116"/>
    <col min="13569" max="13570" width="2.875" style="116" customWidth="1"/>
    <col min="13571" max="13571" width="32" style="116" customWidth="1"/>
    <col min="13572" max="13581" width="9.625" style="116" customWidth="1"/>
    <col min="13582" max="13582" width="10.75" style="116" customWidth="1"/>
    <col min="13583" max="13824" width="9" style="116"/>
    <col min="13825" max="13826" width="2.875" style="116" customWidth="1"/>
    <col min="13827" max="13827" width="32" style="116" customWidth="1"/>
    <col min="13828" max="13837" width="9.625" style="116" customWidth="1"/>
    <col min="13838" max="13838" width="10.75" style="116" customWidth="1"/>
    <col min="13839" max="14080" width="9" style="116"/>
    <col min="14081" max="14082" width="2.875" style="116" customWidth="1"/>
    <col min="14083" max="14083" width="32" style="116" customWidth="1"/>
    <col min="14084" max="14093" width="9.625" style="116" customWidth="1"/>
    <col min="14094" max="14094" width="10.75" style="116" customWidth="1"/>
    <col min="14095" max="14336" width="9" style="116"/>
    <col min="14337" max="14338" width="2.875" style="116" customWidth="1"/>
    <col min="14339" max="14339" width="32" style="116" customWidth="1"/>
    <col min="14340" max="14349" width="9.625" style="116" customWidth="1"/>
    <col min="14350" max="14350" width="10.75" style="116" customWidth="1"/>
    <col min="14351" max="14592" width="9" style="116"/>
    <col min="14593" max="14594" width="2.875" style="116" customWidth="1"/>
    <col min="14595" max="14595" width="32" style="116" customWidth="1"/>
    <col min="14596" max="14605" width="9.625" style="116" customWidth="1"/>
    <col min="14606" max="14606" width="10.75" style="116" customWidth="1"/>
    <col min="14607" max="14848" width="9" style="116"/>
    <col min="14849" max="14850" width="2.875" style="116" customWidth="1"/>
    <col min="14851" max="14851" width="32" style="116" customWidth="1"/>
    <col min="14852" max="14861" width="9.625" style="116" customWidth="1"/>
    <col min="14862" max="14862" width="10.75" style="116" customWidth="1"/>
    <col min="14863" max="15104" width="9" style="116"/>
    <col min="15105" max="15106" width="2.875" style="116" customWidth="1"/>
    <col min="15107" max="15107" width="32" style="116" customWidth="1"/>
    <col min="15108" max="15117" width="9.625" style="116" customWidth="1"/>
    <col min="15118" max="15118" width="10.75" style="116" customWidth="1"/>
    <col min="15119" max="15360" width="9" style="116"/>
    <col min="15361" max="15362" width="2.875" style="116" customWidth="1"/>
    <col min="15363" max="15363" width="32" style="116" customWidth="1"/>
    <col min="15364" max="15373" width="9.625" style="116" customWidth="1"/>
    <col min="15374" max="15374" width="10.75" style="116" customWidth="1"/>
    <col min="15375" max="15616" width="9" style="116"/>
    <col min="15617" max="15618" width="2.875" style="116" customWidth="1"/>
    <col min="15619" max="15619" width="32" style="116" customWidth="1"/>
    <col min="15620" max="15629" width="9.625" style="116" customWidth="1"/>
    <col min="15630" max="15630" width="10.75" style="116" customWidth="1"/>
    <col min="15631" max="15872" width="9" style="116"/>
    <col min="15873" max="15874" width="2.875" style="116" customWidth="1"/>
    <col min="15875" max="15875" width="32" style="116" customWidth="1"/>
    <col min="15876" max="15885" width="9.625" style="116" customWidth="1"/>
    <col min="15886" max="15886" width="10.75" style="116" customWidth="1"/>
    <col min="15887" max="16128" width="9" style="116"/>
    <col min="16129" max="16130" width="2.875" style="116" customWidth="1"/>
    <col min="16131" max="16131" width="32" style="116" customWidth="1"/>
    <col min="16132" max="16141" width="9.625" style="116" customWidth="1"/>
    <col min="16142" max="16142" width="10.75" style="116" customWidth="1"/>
    <col min="16143" max="16384" width="9" style="116"/>
  </cols>
  <sheetData>
    <row r="1" spans="1:14" ht="17.25">
      <c r="A1" s="236" t="s">
        <v>299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4" s="238" customFormat="1" ht="24.75" customHeight="1">
      <c r="A2" s="376" t="s">
        <v>300</v>
      </c>
      <c r="B2" s="376"/>
      <c r="C2" s="377"/>
      <c r="D2" s="380" t="s">
        <v>52</v>
      </c>
      <c r="E2" s="380"/>
      <c r="F2" s="380" t="s">
        <v>301</v>
      </c>
      <c r="G2" s="380"/>
      <c r="H2" s="380" t="s">
        <v>302</v>
      </c>
      <c r="I2" s="380"/>
      <c r="J2" s="380" t="s">
        <v>303</v>
      </c>
      <c r="K2" s="380"/>
      <c r="L2" s="381" t="s">
        <v>304</v>
      </c>
      <c r="M2" s="382"/>
      <c r="N2" s="367" t="s">
        <v>305</v>
      </c>
    </row>
    <row r="3" spans="1:14" s="238" customFormat="1" ht="25.5" customHeight="1">
      <c r="A3" s="378"/>
      <c r="B3" s="378"/>
      <c r="C3" s="379"/>
      <c r="D3" s="198" t="s">
        <v>202</v>
      </c>
      <c r="E3" s="198" t="s">
        <v>203</v>
      </c>
      <c r="F3" s="198" t="s">
        <v>202</v>
      </c>
      <c r="G3" s="198" t="s">
        <v>203</v>
      </c>
      <c r="H3" s="198" t="s">
        <v>202</v>
      </c>
      <c r="I3" s="198" t="s">
        <v>203</v>
      </c>
      <c r="J3" s="198" t="s">
        <v>202</v>
      </c>
      <c r="K3" s="198" t="s">
        <v>203</v>
      </c>
      <c r="L3" s="198" t="s">
        <v>202</v>
      </c>
      <c r="M3" s="239" t="s">
        <v>203</v>
      </c>
      <c r="N3" s="368"/>
    </row>
    <row r="4" spans="1:14" s="238" customFormat="1" ht="18" customHeight="1">
      <c r="A4" s="369" t="s">
        <v>306</v>
      </c>
      <c r="B4" s="369"/>
      <c r="C4" s="370"/>
      <c r="D4" s="203">
        <v>714</v>
      </c>
      <c r="E4" s="203">
        <v>1808</v>
      </c>
      <c r="F4" s="203">
        <v>411</v>
      </c>
      <c r="G4" s="203">
        <v>822</v>
      </c>
      <c r="H4" s="203">
        <v>236</v>
      </c>
      <c r="I4" s="203">
        <v>708</v>
      </c>
      <c r="J4" s="203">
        <v>67</v>
      </c>
      <c r="K4" s="203">
        <v>278</v>
      </c>
      <c r="L4" s="203">
        <v>99</v>
      </c>
      <c r="M4" s="203">
        <v>247</v>
      </c>
      <c r="N4" s="240">
        <v>1.5322100000000001</v>
      </c>
    </row>
    <row r="5" spans="1:14" ht="18" customHeight="1">
      <c r="A5" s="371" t="s">
        <v>307</v>
      </c>
      <c r="B5" s="371"/>
      <c r="C5" s="372"/>
      <c r="D5" s="203">
        <v>933</v>
      </c>
      <c r="E5" s="203">
        <v>2677</v>
      </c>
      <c r="F5" s="203">
        <v>578</v>
      </c>
      <c r="G5" s="203">
        <v>1448</v>
      </c>
      <c r="H5" s="203">
        <v>281</v>
      </c>
      <c r="I5" s="203">
        <v>916</v>
      </c>
      <c r="J5" s="203">
        <v>74</v>
      </c>
      <c r="K5" s="203">
        <v>313</v>
      </c>
      <c r="L5" s="203">
        <v>148</v>
      </c>
      <c r="M5" s="203">
        <v>460</v>
      </c>
      <c r="N5" s="240">
        <v>1.4705299999999999</v>
      </c>
    </row>
    <row r="6" spans="1:14" ht="18" customHeight="1">
      <c r="A6" s="241"/>
      <c r="B6" s="241"/>
      <c r="C6" s="242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8" customHeight="1">
      <c r="A7" s="371" t="s">
        <v>308</v>
      </c>
      <c r="B7" s="371"/>
      <c r="C7" s="372"/>
      <c r="D7" s="203">
        <v>74</v>
      </c>
      <c r="E7" s="203">
        <v>185</v>
      </c>
      <c r="F7" s="203">
        <v>41</v>
      </c>
      <c r="G7" s="203">
        <v>82</v>
      </c>
      <c r="H7" s="203">
        <v>29</v>
      </c>
      <c r="I7" s="203">
        <v>87</v>
      </c>
      <c r="J7" s="203">
        <v>4</v>
      </c>
      <c r="K7" s="203">
        <v>16</v>
      </c>
      <c r="L7" s="203">
        <v>5</v>
      </c>
      <c r="M7" s="203">
        <v>16</v>
      </c>
      <c r="N7" s="243">
        <v>1.5</v>
      </c>
    </row>
    <row r="8" spans="1:14" ht="18" customHeight="1">
      <c r="A8" s="373" t="s">
        <v>309</v>
      </c>
      <c r="B8" s="373"/>
      <c r="C8" s="374"/>
      <c r="D8" s="216">
        <v>125</v>
      </c>
      <c r="E8" s="211">
        <v>394</v>
      </c>
      <c r="F8" s="211">
        <v>80</v>
      </c>
      <c r="G8" s="211">
        <v>235</v>
      </c>
      <c r="H8" s="211">
        <v>39</v>
      </c>
      <c r="I8" s="211">
        <v>131</v>
      </c>
      <c r="J8" s="211">
        <v>6</v>
      </c>
      <c r="K8" s="211">
        <v>28</v>
      </c>
      <c r="L8" s="211">
        <v>14</v>
      </c>
      <c r="M8" s="211">
        <v>56</v>
      </c>
      <c r="N8" s="244">
        <v>1.4079999999999999</v>
      </c>
    </row>
    <row r="9" spans="1:14">
      <c r="F9" s="375" t="s">
        <v>310</v>
      </c>
      <c r="G9" s="375"/>
      <c r="H9" s="375"/>
      <c r="I9" s="375"/>
      <c r="J9" s="375"/>
      <c r="K9" s="375"/>
      <c r="L9" s="375"/>
      <c r="M9" s="375"/>
      <c r="N9" s="375"/>
    </row>
    <row r="10" spans="1:14">
      <c r="F10" s="366" t="s">
        <v>311</v>
      </c>
      <c r="G10" s="366"/>
      <c r="H10" s="366"/>
      <c r="I10" s="366"/>
      <c r="J10" s="366"/>
      <c r="K10" s="366"/>
      <c r="L10" s="366"/>
      <c r="M10" s="366"/>
      <c r="N10" s="366"/>
    </row>
    <row r="11" spans="1:14">
      <c r="F11" s="366" t="s">
        <v>312</v>
      </c>
      <c r="G11" s="366"/>
      <c r="H11" s="366"/>
      <c r="I11" s="366"/>
      <c r="J11" s="366"/>
      <c r="K11" s="366"/>
      <c r="L11" s="366"/>
      <c r="M11" s="366"/>
      <c r="N11" s="366"/>
    </row>
    <row r="12" spans="1:14">
      <c r="F12" s="366" t="s">
        <v>313</v>
      </c>
      <c r="G12" s="366"/>
      <c r="H12" s="366"/>
      <c r="I12" s="366"/>
      <c r="J12" s="366"/>
      <c r="K12" s="366"/>
      <c r="L12" s="366"/>
      <c r="M12" s="366"/>
      <c r="N12" s="366"/>
    </row>
  </sheetData>
  <mergeCells count="15">
    <mergeCell ref="F10:N10"/>
    <mergeCell ref="F11:N11"/>
    <mergeCell ref="F12:N12"/>
    <mergeCell ref="N2:N3"/>
    <mergeCell ref="A4:C4"/>
    <mergeCell ref="A5:C5"/>
    <mergeCell ref="A7:C7"/>
    <mergeCell ref="A8:C8"/>
    <mergeCell ref="F9:N9"/>
    <mergeCell ref="A2:C3"/>
    <mergeCell ref="D2:E2"/>
    <mergeCell ref="F2:G2"/>
    <mergeCell ref="H2:I2"/>
    <mergeCell ref="J2:K2"/>
    <mergeCell ref="L2:M2"/>
  </mergeCells>
  <phoneticPr fontId="2"/>
  <printOptions horizontalCentered="1"/>
  <pageMargins left="0.43307086614173229" right="0.31496062992125984" top="0.98425196850393704" bottom="0.98425196850393704" header="0.51181102362204722" footer="0.51181102362204722"/>
  <pageSetup paperSize="9" scale="8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Normal="100" zoomScaleSheetLayoutView="100" workbookViewId="0">
      <selection activeCell="K2" sqref="K2"/>
    </sheetView>
  </sheetViews>
  <sheetFormatPr defaultRowHeight="13.5"/>
  <cols>
    <col min="1" max="3" width="2.875" style="252" customWidth="1"/>
    <col min="4" max="4" width="25.625" style="252" customWidth="1"/>
    <col min="5" max="7" width="17.625" style="252" customWidth="1"/>
    <col min="8" max="256" width="9" style="252"/>
    <col min="257" max="259" width="2.875" style="252" customWidth="1"/>
    <col min="260" max="260" width="25.625" style="252" customWidth="1"/>
    <col min="261" max="263" width="17.625" style="252" customWidth="1"/>
    <col min="264" max="512" width="9" style="252"/>
    <col min="513" max="515" width="2.875" style="252" customWidth="1"/>
    <col min="516" max="516" width="25.625" style="252" customWidth="1"/>
    <col min="517" max="519" width="17.625" style="252" customWidth="1"/>
    <col min="520" max="768" width="9" style="252"/>
    <col min="769" max="771" width="2.875" style="252" customWidth="1"/>
    <col min="772" max="772" width="25.625" style="252" customWidth="1"/>
    <col min="773" max="775" width="17.625" style="252" customWidth="1"/>
    <col min="776" max="1024" width="9" style="252"/>
    <col min="1025" max="1027" width="2.875" style="252" customWidth="1"/>
    <col min="1028" max="1028" width="25.625" style="252" customWidth="1"/>
    <col min="1029" max="1031" width="17.625" style="252" customWidth="1"/>
    <col min="1032" max="1280" width="9" style="252"/>
    <col min="1281" max="1283" width="2.875" style="252" customWidth="1"/>
    <col min="1284" max="1284" width="25.625" style="252" customWidth="1"/>
    <col min="1285" max="1287" width="17.625" style="252" customWidth="1"/>
    <col min="1288" max="1536" width="9" style="252"/>
    <col min="1537" max="1539" width="2.875" style="252" customWidth="1"/>
    <col min="1540" max="1540" width="25.625" style="252" customWidth="1"/>
    <col min="1541" max="1543" width="17.625" style="252" customWidth="1"/>
    <col min="1544" max="1792" width="9" style="252"/>
    <col min="1793" max="1795" width="2.875" style="252" customWidth="1"/>
    <col min="1796" max="1796" width="25.625" style="252" customWidth="1"/>
    <col min="1797" max="1799" width="17.625" style="252" customWidth="1"/>
    <col min="1800" max="2048" width="9" style="252"/>
    <col min="2049" max="2051" width="2.875" style="252" customWidth="1"/>
    <col min="2052" max="2052" width="25.625" style="252" customWidth="1"/>
    <col min="2053" max="2055" width="17.625" style="252" customWidth="1"/>
    <col min="2056" max="2304" width="9" style="252"/>
    <col min="2305" max="2307" width="2.875" style="252" customWidth="1"/>
    <col min="2308" max="2308" width="25.625" style="252" customWidth="1"/>
    <col min="2309" max="2311" width="17.625" style="252" customWidth="1"/>
    <col min="2312" max="2560" width="9" style="252"/>
    <col min="2561" max="2563" width="2.875" style="252" customWidth="1"/>
    <col min="2564" max="2564" width="25.625" style="252" customWidth="1"/>
    <col min="2565" max="2567" width="17.625" style="252" customWidth="1"/>
    <col min="2568" max="2816" width="9" style="252"/>
    <col min="2817" max="2819" width="2.875" style="252" customWidth="1"/>
    <col min="2820" max="2820" width="25.625" style="252" customWidth="1"/>
    <col min="2821" max="2823" width="17.625" style="252" customWidth="1"/>
    <col min="2824" max="3072" width="9" style="252"/>
    <col min="3073" max="3075" width="2.875" style="252" customWidth="1"/>
    <col min="3076" max="3076" width="25.625" style="252" customWidth="1"/>
    <col min="3077" max="3079" width="17.625" style="252" customWidth="1"/>
    <col min="3080" max="3328" width="9" style="252"/>
    <col min="3329" max="3331" width="2.875" style="252" customWidth="1"/>
    <col min="3332" max="3332" width="25.625" style="252" customWidth="1"/>
    <col min="3333" max="3335" width="17.625" style="252" customWidth="1"/>
    <col min="3336" max="3584" width="9" style="252"/>
    <col min="3585" max="3587" width="2.875" style="252" customWidth="1"/>
    <col min="3588" max="3588" width="25.625" style="252" customWidth="1"/>
    <col min="3589" max="3591" width="17.625" style="252" customWidth="1"/>
    <col min="3592" max="3840" width="9" style="252"/>
    <col min="3841" max="3843" width="2.875" style="252" customWidth="1"/>
    <col min="3844" max="3844" width="25.625" style="252" customWidth="1"/>
    <col min="3845" max="3847" width="17.625" style="252" customWidth="1"/>
    <col min="3848" max="4096" width="9" style="252"/>
    <col min="4097" max="4099" width="2.875" style="252" customWidth="1"/>
    <col min="4100" max="4100" width="25.625" style="252" customWidth="1"/>
    <col min="4101" max="4103" width="17.625" style="252" customWidth="1"/>
    <col min="4104" max="4352" width="9" style="252"/>
    <col min="4353" max="4355" width="2.875" style="252" customWidth="1"/>
    <col min="4356" max="4356" width="25.625" style="252" customWidth="1"/>
    <col min="4357" max="4359" width="17.625" style="252" customWidth="1"/>
    <col min="4360" max="4608" width="9" style="252"/>
    <col min="4609" max="4611" width="2.875" style="252" customWidth="1"/>
    <col min="4612" max="4612" width="25.625" style="252" customWidth="1"/>
    <col min="4613" max="4615" width="17.625" style="252" customWidth="1"/>
    <col min="4616" max="4864" width="9" style="252"/>
    <col min="4865" max="4867" width="2.875" style="252" customWidth="1"/>
    <col min="4868" max="4868" width="25.625" style="252" customWidth="1"/>
    <col min="4869" max="4871" width="17.625" style="252" customWidth="1"/>
    <col min="4872" max="5120" width="9" style="252"/>
    <col min="5121" max="5123" width="2.875" style="252" customWidth="1"/>
    <col min="5124" max="5124" width="25.625" style="252" customWidth="1"/>
    <col min="5125" max="5127" width="17.625" style="252" customWidth="1"/>
    <col min="5128" max="5376" width="9" style="252"/>
    <col min="5377" max="5379" width="2.875" style="252" customWidth="1"/>
    <col min="5380" max="5380" width="25.625" style="252" customWidth="1"/>
    <col min="5381" max="5383" width="17.625" style="252" customWidth="1"/>
    <col min="5384" max="5632" width="9" style="252"/>
    <col min="5633" max="5635" width="2.875" style="252" customWidth="1"/>
    <col min="5636" max="5636" width="25.625" style="252" customWidth="1"/>
    <col min="5637" max="5639" width="17.625" style="252" customWidth="1"/>
    <col min="5640" max="5888" width="9" style="252"/>
    <col min="5889" max="5891" width="2.875" style="252" customWidth="1"/>
    <col min="5892" max="5892" width="25.625" style="252" customWidth="1"/>
    <col min="5893" max="5895" width="17.625" style="252" customWidth="1"/>
    <col min="5896" max="6144" width="9" style="252"/>
    <col min="6145" max="6147" width="2.875" style="252" customWidth="1"/>
    <col min="6148" max="6148" width="25.625" style="252" customWidth="1"/>
    <col min="6149" max="6151" width="17.625" style="252" customWidth="1"/>
    <col min="6152" max="6400" width="9" style="252"/>
    <col min="6401" max="6403" width="2.875" style="252" customWidth="1"/>
    <col min="6404" max="6404" width="25.625" style="252" customWidth="1"/>
    <col min="6405" max="6407" width="17.625" style="252" customWidth="1"/>
    <col min="6408" max="6656" width="9" style="252"/>
    <col min="6657" max="6659" width="2.875" style="252" customWidth="1"/>
    <col min="6660" max="6660" width="25.625" style="252" customWidth="1"/>
    <col min="6661" max="6663" width="17.625" style="252" customWidth="1"/>
    <col min="6664" max="6912" width="9" style="252"/>
    <col min="6913" max="6915" width="2.875" style="252" customWidth="1"/>
    <col min="6916" max="6916" width="25.625" style="252" customWidth="1"/>
    <col min="6917" max="6919" width="17.625" style="252" customWidth="1"/>
    <col min="6920" max="7168" width="9" style="252"/>
    <col min="7169" max="7171" width="2.875" style="252" customWidth="1"/>
    <col min="7172" max="7172" width="25.625" style="252" customWidth="1"/>
    <col min="7173" max="7175" width="17.625" style="252" customWidth="1"/>
    <col min="7176" max="7424" width="9" style="252"/>
    <col min="7425" max="7427" width="2.875" style="252" customWidth="1"/>
    <col min="7428" max="7428" width="25.625" style="252" customWidth="1"/>
    <col min="7429" max="7431" width="17.625" style="252" customWidth="1"/>
    <col min="7432" max="7680" width="9" style="252"/>
    <col min="7681" max="7683" width="2.875" style="252" customWidth="1"/>
    <col min="7684" max="7684" width="25.625" style="252" customWidth="1"/>
    <col min="7685" max="7687" width="17.625" style="252" customWidth="1"/>
    <col min="7688" max="7936" width="9" style="252"/>
    <col min="7937" max="7939" width="2.875" style="252" customWidth="1"/>
    <col min="7940" max="7940" width="25.625" style="252" customWidth="1"/>
    <col min="7941" max="7943" width="17.625" style="252" customWidth="1"/>
    <col min="7944" max="8192" width="9" style="252"/>
    <col min="8193" max="8195" width="2.875" style="252" customWidth="1"/>
    <col min="8196" max="8196" width="25.625" style="252" customWidth="1"/>
    <col min="8197" max="8199" width="17.625" style="252" customWidth="1"/>
    <col min="8200" max="8448" width="9" style="252"/>
    <col min="8449" max="8451" width="2.875" style="252" customWidth="1"/>
    <col min="8452" max="8452" width="25.625" style="252" customWidth="1"/>
    <col min="8453" max="8455" width="17.625" style="252" customWidth="1"/>
    <col min="8456" max="8704" width="9" style="252"/>
    <col min="8705" max="8707" width="2.875" style="252" customWidth="1"/>
    <col min="8708" max="8708" width="25.625" style="252" customWidth="1"/>
    <col min="8709" max="8711" width="17.625" style="252" customWidth="1"/>
    <col min="8712" max="8960" width="9" style="252"/>
    <col min="8961" max="8963" width="2.875" style="252" customWidth="1"/>
    <col min="8964" max="8964" width="25.625" style="252" customWidth="1"/>
    <col min="8965" max="8967" width="17.625" style="252" customWidth="1"/>
    <col min="8968" max="9216" width="9" style="252"/>
    <col min="9217" max="9219" width="2.875" style="252" customWidth="1"/>
    <col min="9220" max="9220" width="25.625" style="252" customWidth="1"/>
    <col min="9221" max="9223" width="17.625" style="252" customWidth="1"/>
    <col min="9224" max="9472" width="9" style="252"/>
    <col min="9473" max="9475" width="2.875" style="252" customWidth="1"/>
    <col min="9476" max="9476" width="25.625" style="252" customWidth="1"/>
    <col min="9477" max="9479" width="17.625" style="252" customWidth="1"/>
    <col min="9480" max="9728" width="9" style="252"/>
    <col min="9729" max="9731" width="2.875" style="252" customWidth="1"/>
    <col min="9732" max="9732" width="25.625" style="252" customWidth="1"/>
    <col min="9733" max="9735" width="17.625" style="252" customWidth="1"/>
    <col min="9736" max="9984" width="9" style="252"/>
    <col min="9985" max="9987" width="2.875" style="252" customWidth="1"/>
    <col min="9988" max="9988" width="25.625" style="252" customWidth="1"/>
    <col min="9989" max="9991" width="17.625" style="252" customWidth="1"/>
    <col min="9992" max="10240" width="9" style="252"/>
    <col min="10241" max="10243" width="2.875" style="252" customWidth="1"/>
    <col min="10244" max="10244" width="25.625" style="252" customWidth="1"/>
    <col min="10245" max="10247" width="17.625" style="252" customWidth="1"/>
    <col min="10248" max="10496" width="9" style="252"/>
    <col min="10497" max="10499" width="2.875" style="252" customWidth="1"/>
    <col min="10500" max="10500" width="25.625" style="252" customWidth="1"/>
    <col min="10501" max="10503" width="17.625" style="252" customWidth="1"/>
    <col min="10504" max="10752" width="9" style="252"/>
    <col min="10753" max="10755" width="2.875" style="252" customWidth="1"/>
    <col min="10756" max="10756" width="25.625" style="252" customWidth="1"/>
    <col min="10757" max="10759" width="17.625" style="252" customWidth="1"/>
    <col min="10760" max="11008" width="9" style="252"/>
    <col min="11009" max="11011" width="2.875" style="252" customWidth="1"/>
    <col min="11012" max="11012" width="25.625" style="252" customWidth="1"/>
    <col min="11013" max="11015" width="17.625" style="252" customWidth="1"/>
    <col min="11016" max="11264" width="9" style="252"/>
    <col min="11265" max="11267" width="2.875" style="252" customWidth="1"/>
    <col min="11268" max="11268" width="25.625" style="252" customWidth="1"/>
    <col min="11269" max="11271" width="17.625" style="252" customWidth="1"/>
    <col min="11272" max="11520" width="9" style="252"/>
    <col min="11521" max="11523" width="2.875" style="252" customWidth="1"/>
    <col min="11524" max="11524" width="25.625" style="252" customWidth="1"/>
    <col min="11525" max="11527" width="17.625" style="252" customWidth="1"/>
    <col min="11528" max="11776" width="9" style="252"/>
    <col min="11777" max="11779" width="2.875" style="252" customWidth="1"/>
    <col min="11780" max="11780" width="25.625" style="252" customWidth="1"/>
    <col min="11781" max="11783" width="17.625" style="252" customWidth="1"/>
    <col min="11784" max="12032" width="9" style="252"/>
    <col min="12033" max="12035" width="2.875" style="252" customWidth="1"/>
    <col min="12036" max="12036" width="25.625" style="252" customWidth="1"/>
    <col min="12037" max="12039" width="17.625" style="252" customWidth="1"/>
    <col min="12040" max="12288" width="9" style="252"/>
    <col min="12289" max="12291" width="2.875" style="252" customWidth="1"/>
    <col min="12292" max="12292" width="25.625" style="252" customWidth="1"/>
    <col min="12293" max="12295" width="17.625" style="252" customWidth="1"/>
    <col min="12296" max="12544" width="9" style="252"/>
    <col min="12545" max="12547" width="2.875" style="252" customWidth="1"/>
    <col min="12548" max="12548" width="25.625" style="252" customWidth="1"/>
    <col min="12549" max="12551" width="17.625" style="252" customWidth="1"/>
    <col min="12552" max="12800" width="9" style="252"/>
    <col min="12801" max="12803" width="2.875" style="252" customWidth="1"/>
    <col min="12804" max="12804" width="25.625" style="252" customWidth="1"/>
    <col min="12805" max="12807" width="17.625" style="252" customWidth="1"/>
    <col min="12808" max="13056" width="9" style="252"/>
    <col min="13057" max="13059" width="2.875" style="252" customWidth="1"/>
    <col min="13060" max="13060" width="25.625" style="252" customWidth="1"/>
    <col min="13061" max="13063" width="17.625" style="252" customWidth="1"/>
    <col min="13064" max="13312" width="9" style="252"/>
    <col min="13313" max="13315" width="2.875" style="252" customWidth="1"/>
    <col min="13316" max="13316" width="25.625" style="252" customWidth="1"/>
    <col min="13317" max="13319" width="17.625" style="252" customWidth="1"/>
    <col min="13320" max="13568" width="9" style="252"/>
    <col min="13569" max="13571" width="2.875" style="252" customWidth="1"/>
    <col min="13572" max="13572" width="25.625" style="252" customWidth="1"/>
    <col min="13573" max="13575" width="17.625" style="252" customWidth="1"/>
    <col min="13576" max="13824" width="9" style="252"/>
    <col min="13825" max="13827" width="2.875" style="252" customWidth="1"/>
    <col min="13828" max="13828" width="25.625" style="252" customWidth="1"/>
    <col min="13829" max="13831" width="17.625" style="252" customWidth="1"/>
    <col min="13832" max="14080" width="9" style="252"/>
    <col min="14081" max="14083" width="2.875" style="252" customWidth="1"/>
    <col min="14084" max="14084" width="25.625" style="252" customWidth="1"/>
    <col min="14085" max="14087" width="17.625" style="252" customWidth="1"/>
    <col min="14088" max="14336" width="9" style="252"/>
    <col min="14337" max="14339" width="2.875" style="252" customWidth="1"/>
    <col min="14340" max="14340" width="25.625" style="252" customWidth="1"/>
    <col min="14341" max="14343" width="17.625" style="252" customWidth="1"/>
    <col min="14344" max="14592" width="9" style="252"/>
    <col min="14593" max="14595" width="2.875" style="252" customWidth="1"/>
    <col min="14596" max="14596" width="25.625" style="252" customWidth="1"/>
    <col min="14597" max="14599" width="17.625" style="252" customWidth="1"/>
    <col min="14600" max="14848" width="9" style="252"/>
    <col min="14849" max="14851" width="2.875" style="252" customWidth="1"/>
    <col min="14852" max="14852" width="25.625" style="252" customWidth="1"/>
    <col min="14853" max="14855" width="17.625" style="252" customWidth="1"/>
    <col min="14856" max="15104" width="9" style="252"/>
    <col min="15105" max="15107" width="2.875" style="252" customWidth="1"/>
    <col min="15108" max="15108" width="25.625" style="252" customWidth="1"/>
    <col min="15109" max="15111" width="17.625" style="252" customWidth="1"/>
    <col min="15112" max="15360" width="9" style="252"/>
    <col min="15361" max="15363" width="2.875" style="252" customWidth="1"/>
    <col min="15364" max="15364" width="25.625" style="252" customWidth="1"/>
    <col min="15365" max="15367" width="17.625" style="252" customWidth="1"/>
    <col min="15368" max="15616" width="9" style="252"/>
    <col min="15617" max="15619" width="2.875" style="252" customWidth="1"/>
    <col min="15620" max="15620" width="25.625" style="252" customWidth="1"/>
    <col min="15621" max="15623" width="17.625" style="252" customWidth="1"/>
    <col min="15624" max="15872" width="9" style="252"/>
    <col min="15873" max="15875" width="2.875" style="252" customWidth="1"/>
    <col min="15876" max="15876" width="25.625" style="252" customWidth="1"/>
    <col min="15877" max="15879" width="17.625" style="252" customWidth="1"/>
    <col min="15880" max="16128" width="9" style="252"/>
    <col min="16129" max="16131" width="2.875" style="252" customWidth="1"/>
    <col min="16132" max="16132" width="25.625" style="252" customWidth="1"/>
    <col min="16133" max="16135" width="17.625" style="252" customWidth="1"/>
    <col min="16136" max="16384" width="9" style="252"/>
  </cols>
  <sheetData>
    <row r="1" spans="1:7" s="245" customFormat="1" ht="23.25" customHeight="1">
      <c r="A1" s="386" t="s">
        <v>314</v>
      </c>
      <c r="B1" s="387"/>
      <c r="C1" s="387"/>
      <c r="D1" s="387"/>
      <c r="E1" s="387"/>
      <c r="F1" s="387"/>
      <c r="G1" s="387"/>
    </row>
    <row r="2" spans="1:7" s="203" customFormat="1" ht="36.75" customHeight="1">
      <c r="A2" s="388" t="s">
        <v>315</v>
      </c>
      <c r="B2" s="388"/>
      <c r="C2" s="388"/>
      <c r="D2" s="331"/>
      <c r="E2" s="223" t="s">
        <v>202</v>
      </c>
      <c r="F2" s="223" t="s">
        <v>203</v>
      </c>
      <c r="G2" s="246" t="s">
        <v>316</v>
      </c>
    </row>
    <row r="3" spans="1:7" s="203" customFormat="1">
      <c r="A3" s="389" t="s">
        <v>317</v>
      </c>
      <c r="B3" s="389"/>
      <c r="C3" s="389"/>
      <c r="D3" s="390"/>
      <c r="E3" s="203">
        <v>91125</v>
      </c>
      <c r="F3" s="203">
        <v>193499</v>
      </c>
      <c r="G3" s="247">
        <v>2.1234500000000001</v>
      </c>
    </row>
    <row r="4" spans="1:7" s="203" customFormat="1">
      <c r="A4" s="202"/>
      <c r="B4" s="391" t="s">
        <v>318</v>
      </c>
      <c r="C4" s="391"/>
      <c r="D4" s="392"/>
      <c r="E4" s="203">
        <v>90230</v>
      </c>
      <c r="F4" s="203">
        <v>192363</v>
      </c>
      <c r="G4" s="247">
        <v>2.13192</v>
      </c>
    </row>
    <row r="5" spans="1:7" s="203" customFormat="1" ht="13.5" customHeight="1">
      <c r="A5" s="230"/>
      <c r="B5" s="202"/>
      <c r="C5" s="391" t="s">
        <v>319</v>
      </c>
      <c r="D5" s="392"/>
      <c r="E5" s="203">
        <v>89167</v>
      </c>
      <c r="F5" s="203">
        <v>190635</v>
      </c>
      <c r="G5" s="247">
        <v>2.13795</v>
      </c>
    </row>
    <row r="6" spans="1:7" s="203" customFormat="1">
      <c r="A6" s="230"/>
      <c r="B6" s="230"/>
      <c r="C6" s="248"/>
      <c r="D6" s="249" t="s">
        <v>320</v>
      </c>
      <c r="E6" s="203">
        <v>48102</v>
      </c>
      <c r="F6" s="203">
        <v>124723</v>
      </c>
      <c r="G6" s="247">
        <v>2.5928900000000001</v>
      </c>
    </row>
    <row r="7" spans="1:7" s="203" customFormat="1">
      <c r="A7" s="230"/>
      <c r="B7" s="230"/>
      <c r="C7" s="248"/>
      <c r="D7" s="204" t="s">
        <v>321</v>
      </c>
      <c r="E7" s="230">
        <v>7118</v>
      </c>
      <c r="F7" s="203">
        <v>13383</v>
      </c>
      <c r="G7" s="247">
        <v>1.8801600000000001</v>
      </c>
    </row>
    <row r="8" spans="1:7" s="203" customFormat="1">
      <c r="A8" s="230"/>
      <c r="B8" s="230"/>
      <c r="C8" s="248"/>
      <c r="D8" s="204" t="s">
        <v>322</v>
      </c>
      <c r="E8" s="230">
        <v>31681</v>
      </c>
      <c r="F8" s="203">
        <v>47419</v>
      </c>
      <c r="G8" s="247">
        <v>1.4967600000000001</v>
      </c>
    </row>
    <row r="9" spans="1:7" s="203" customFormat="1">
      <c r="A9" s="230"/>
      <c r="B9" s="230"/>
      <c r="C9" s="248"/>
      <c r="D9" s="204" t="s">
        <v>323</v>
      </c>
      <c r="E9" s="203">
        <v>2266</v>
      </c>
      <c r="F9" s="203">
        <v>5110</v>
      </c>
      <c r="G9" s="247">
        <v>2.25508</v>
      </c>
    </row>
    <row r="10" spans="1:7" s="203" customFormat="1">
      <c r="A10" s="230"/>
      <c r="B10" s="202"/>
      <c r="C10" s="391" t="s">
        <v>324</v>
      </c>
      <c r="D10" s="392"/>
      <c r="E10" s="203">
        <v>1063</v>
      </c>
      <c r="F10" s="203">
        <v>1728</v>
      </c>
      <c r="G10" s="247">
        <v>1.6255900000000001</v>
      </c>
    </row>
    <row r="11" spans="1:7" s="203" customFormat="1">
      <c r="A11" s="250"/>
      <c r="B11" s="383" t="s">
        <v>325</v>
      </c>
      <c r="C11" s="383"/>
      <c r="D11" s="384"/>
      <c r="E11" s="216">
        <v>895</v>
      </c>
      <c r="F11" s="211">
        <v>1136</v>
      </c>
      <c r="G11" s="251">
        <v>1.2692699999999999</v>
      </c>
    </row>
    <row r="12" spans="1:7">
      <c r="A12" s="385" t="s">
        <v>326</v>
      </c>
      <c r="B12" s="385"/>
      <c r="C12" s="385"/>
      <c r="D12" s="385"/>
      <c r="E12" s="385"/>
      <c r="F12" s="385"/>
      <c r="G12" s="385"/>
    </row>
    <row r="13" spans="1:7">
      <c r="A13" s="385" t="s">
        <v>327</v>
      </c>
      <c r="B13" s="385"/>
      <c r="C13" s="385"/>
      <c r="D13" s="385"/>
      <c r="E13" s="385"/>
      <c r="F13" s="385"/>
      <c r="G13" s="385"/>
    </row>
    <row r="14" spans="1:7">
      <c r="A14" s="385" t="s">
        <v>328</v>
      </c>
      <c r="B14" s="385"/>
      <c r="C14" s="385"/>
      <c r="D14" s="385"/>
      <c r="E14" s="385"/>
      <c r="F14" s="385"/>
      <c r="G14" s="385"/>
    </row>
  </sheetData>
  <mergeCells count="10">
    <mergeCell ref="B11:D11"/>
    <mergeCell ref="A12:G12"/>
    <mergeCell ref="A13:G13"/>
    <mergeCell ref="A14:G14"/>
    <mergeCell ref="A1:G1"/>
    <mergeCell ref="A2:D2"/>
    <mergeCell ref="A3:D3"/>
    <mergeCell ref="B4:D4"/>
    <mergeCell ref="C5:D5"/>
    <mergeCell ref="C10:D10"/>
  </mergeCells>
  <phoneticPr fontId="2"/>
  <pageMargins left="0.78700000000000003" right="0.78700000000000003" top="0.67" bottom="0.98399999999999999" header="0.51200000000000001" footer="0.51200000000000001"/>
  <pageSetup paperSize="9" scale="90" fitToWidth="0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view="pageBreakPreview" zoomScale="60" zoomScaleNormal="100" workbookViewId="0">
      <pane xSplit="5" topLeftCell="F1" activePane="topRight" state="frozen"/>
      <selection activeCell="K2" sqref="K2"/>
      <selection pane="topRight" activeCell="I2" sqref="I2:S2"/>
    </sheetView>
  </sheetViews>
  <sheetFormatPr defaultRowHeight="13.5"/>
  <cols>
    <col min="1" max="1" width="2.875" style="203" customWidth="1"/>
    <col min="2" max="2" width="2.75" style="203" customWidth="1"/>
    <col min="3" max="3" width="2.375" style="203" customWidth="1"/>
    <col min="4" max="4" width="9" style="203"/>
    <col min="5" max="5" width="16.25" style="203" customWidth="1"/>
    <col min="6" max="6" width="8.125" style="203" bestFit="1" customWidth="1"/>
    <col min="7" max="7" width="7.625" style="203" customWidth="1"/>
    <col min="8" max="8" width="6.375" style="203" customWidth="1"/>
    <col min="9" max="13" width="8.125" style="203" customWidth="1"/>
    <col min="14" max="14" width="8.125" style="235" customWidth="1"/>
    <col min="15" max="18" width="8.125" style="203" customWidth="1"/>
    <col min="19" max="19" width="8.125" style="235" customWidth="1"/>
    <col min="20" max="20" width="6.875" style="203" customWidth="1"/>
    <col min="21" max="256" width="9" style="203"/>
    <col min="257" max="257" width="2.875" style="203" customWidth="1"/>
    <col min="258" max="258" width="2.75" style="203" customWidth="1"/>
    <col min="259" max="259" width="2.375" style="203" customWidth="1"/>
    <col min="260" max="260" width="9" style="203"/>
    <col min="261" max="261" width="16.25" style="203" customWidth="1"/>
    <col min="262" max="262" width="8.125" style="203" bestFit="1" customWidth="1"/>
    <col min="263" max="263" width="7.625" style="203" customWidth="1"/>
    <col min="264" max="264" width="6.375" style="203" customWidth="1"/>
    <col min="265" max="275" width="8.125" style="203" customWidth="1"/>
    <col min="276" max="276" width="6.875" style="203" customWidth="1"/>
    <col min="277" max="512" width="9" style="203"/>
    <col min="513" max="513" width="2.875" style="203" customWidth="1"/>
    <col min="514" max="514" width="2.75" style="203" customWidth="1"/>
    <col min="515" max="515" width="2.375" style="203" customWidth="1"/>
    <col min="516" max="516" width="9" style="203"/>
    <col min="517" max="517" width="16.25" style="203" customWidth="1"/>
    <col min="518" max="518" width="8.125" style="203" bestFit="1" customWidth="1"/>
    <col min="519" max="519" width="7.625" style="203" customWidth="1"/>
    <col min="520" max="520" width="6.375" style="203" customWidth="1"/>
    <col min="521" max="531" width="8.125" style="203" customWidth="1"/>
    <col min="532" max="532" width="6.875" style="203" customWidth="1"/>
    <col min="533" max="768" width="9" style="203"/>
    <col min="769" max="769" width="2.875" style="203" customWidth="1"/>
    <col min="770" max="770" width="2.75" style="203" customWidth="1"/>
    <col min="771" max="771" width="2.375" style="203" customWidth="1"/>
    <col min="772" max="772" width="9" style="203"/>
    <col min="773" max="773" width="16.25" style="203" customWidth="1"/>
    <col min="774" max="774" width="8.125" style="203" bestFit="1" customWidth="1"/>
    <col min="775" max="775" width="7.625" style="203" customWidth="1"/>
    <col min="776" max="776" width="6.375" style="203" customWidth="1"/>
    <col min="777" max="787" width="8.125" style="203" customWidth="1"/>
    <col min="788" max="788" width="6.875" style="203" customWidth="1"/>
    <col min="789" max="1024" width="9" style="203"/>
    <col min="1025" max="1025" width="2.875" style="203" customWidth="1"/>
    <col min="1026" max="1026" width="2.75" style="203" customWidth="1"/>
    <col min="1027" max="1027" width="2.375" style="203" customWidth="1"/>
    <col min="1028" max="1028" width="9" style="203"/>
    <col min="1029" max="1029" width="16.25" style="203" customWidth="1"/>
    <col min="1030" max="1030" width="8.125" style="203" bestFit="1" customWidth="1"/>
    <col min="1031" max="1031" width="7.625" style="203" customWidth="1"/>
    <col min="1032" max="1032" width="6.375" style="203" customWidth="1"/>
    <col min="1033" max="1043" width="8.125" style="203" customWidth="1"/>
    <col min="1044" max="1044" width="6.875" style="203" customWidth="1"/>
    <col min="1045" max="1280" width="9" style="203"/>
    <col min="1281" max="1281" width="2.875" style="203" customWidth="1"/>
    <col min="1282" max="1282" width="2.75" style="203" customWidth="1"/>
    <col min="1283" max="1283" width="2.375" style="203" customWidth="1"/>
    <col min="1284" max="1284" width="9" style="203"/>
    <col min="1285" max="1285" width="16.25" style="203" customWidth="1"/>
    <col min="1286" max="1286" width="8.125" style="203" bestFit="1" customWidth="1"/>
    <col min="1287" max="1287" width="7.625" style="203" customWidth="1"/>
    <col min="1288" max="1288" width="6.375" style="203" customWidth="1"/>
    <col min="1289" max="1299" width="8.125" style="203" customWidth="1"/>
    <col min="1300" max="1300" width="6.875" style="203" customWidth="1"/>
    <col min="1301" max="1536" width="9" style="203"/>
    <col min="1537" max="1537" width="2.875" style="203" customWidth="1"/>
    <col min="1538" max="1538" width="2.75" style="203" customWidth="1"/>
    <col min="1539" max="1539" width="2.375" style="203" customWidth="1"/>
    <col min="1540" max="1540" width="9" style="203"/>
    <col min="1541" max="1541" width="16.25" style="203" customWidth="1"/>
    <col min="1542" max="1542" width="8.125" style="203" bestFit="1" customWidth="1"/>
    <col min="1543" max="1543" width="7.625" style="203" customWidth="1"/>
    <col min="1544" max="1544" width="6.375" style="203" customWidth="1"/>
    <col min="1545" max="1555" width="8.125" style="203" customWidth="1"/>
    <col min="1556" max="1556" width="6.875" style="203" customWidth="1"/>
    <col min="1557" max="1792" width="9" style="203"/>
    <col min="1793" max="1793" width="2.875" style="203" customWidth="1"/>
    <col min="1794" max="1794" width="2.75" style="203" customWidth="1"/>
    <col min="1795" max="1795" width="2.375" style="203" customWidth="1"/>
    <col min="1796" max="1796" width="9" style="203"/>
    <col min="1797" max="1797" width="16.25" style="203" customWidth="1"/>
    <col min="1798" max="1798" width="8.125" style="203" bestFit="1" customWidth="1"/>
    <col min="1799" max="1799" width="7.625" style="203" customWidth="1"/>
    <col min="1800" max="1800" width="6.375" style="203" customWidth="1"/>
    <col min="1801" max="1811" width="8.125" style="203" customWidth="1"/>
    <col min="1812" max="1812" width="6.875" style="203" customWidth="1"/>
    <col min="1813" max="2048" width="9" style="203"/>
    <col min="2049" max="2049" width="2.875" style="203" customWidth="1"/>
    <col min="2050" max="2050" width="2.75" style="203" customWidth="1"/>
    <col min="2051" max="2051" width="2.375" style="203" customWidth="1"/>
    <col min="2052" max="2052" width="9" style="203"/>
    <col min="2053" max="2053" width="16.25" style="203" customWidth="1"/>
    <col min="2054" max="2054" width="8.125" style="203" bestFit="1" customWidth="1"/>
    <col min="2055" max="2055" width="7.625" style="203" customWidth="1"/>
    <col min="2056" max="2056" width="6.375" style="203" customWidth="1"/>
    <col min="2057" max="2067" width="8.125" style="203" customWidth="1"/>
    <col min="2068" max="2068" width="6.875" style="203" customWidth="1"/>
    <col min="2069" max="2304" width="9" style="203"/>
    <col min="2305" max="2305" width="2.875" style="203" customWidth="1"/>
    <col min="2306" max="2306" width="2.75" style="203" customWidth="1"/>
    <col min="2307" max="2307" width="2.375" style="203" customWidth="1"/>
    <col min="2308" max="2308" width="9" style="203"/>
    <col min="2309" max="2309" width="16.25" style="203" customWidth="1"/>
    <col min="2310" max="2310" width="8.125" style="203" bestFit="1" customWidth="1"/>
    <col min="2311" max="2311" width="7.625" style="203" customWidth="1"/>
    <col min="2312" max="2312" width="6.375" style="203" customWidth="1"/>
    <col min="2313" max="2323" width="8.125" style="203" customWidth="1"/>
    <col min="2324" max="2324" width="6.875" style="203" customWidth="1"/>
    <col min="2325" max="2560" width="9" style="203"/>
    <col min="2561" max="2561" width="2.875" style="203" customWidth="1"/>
    <col min="2562" max="2562" width="2.75" style="203" customWidth="1"/>
    <col min="2563" max="2563" width="2.375" style="203" customWidth="1"/>
    <col min="2564" max="2564" width="9" style="203"/>
    <col min="2565" max="2565" width="16.25" style="203" customWidth="1"/>
    <col min="2566" max="2566" width="8.125" style="203" bestFit="1" customWidth="1"/>
    <col min="2567" max="2567" width="7.625" style="203" customWidth="1"/>
    <col min="2568" max="2568" width="6.375" style="203" customWidth="1"/>
    <col min="2569" max="2579" width="8.125" style="203" customWidth="1"/>
    <col min="2580" max="2580" width="6.875" style="203" customWidth="1"/>
    <col min="2581" max="2816" width="9" style="203"/>
    <col min="2817" max="2817" width="2.875" style="203" customWidth="1"/>
    <col min="2818" max="2818" width="2.75" style="203" customWidth="1"/>
    <col min="2819" max="2819" width="2.375" style="203" customWidth="1"/>
    <col min="2820" max="2820" width="9" style="203"/>
    <col min="2821" max="2821" width="16.25" style="203" customWidth="1"/>
    <col min="2822" max="2822" width="8.125" style="203" bestFit="1" customWidth="1"/>
    <col min="2823" max="2823" width="7.625" style="203" customWidth="1"/>
    <col min="2824" max="2824" width="6.375" style="203" customWidth="1"/>
    <col min="2825" max="2835" width="8.125" style="203" customWidth="1"/>
    <col min="2836" max="2836" width="6.875" style="203" customWidth="1"/>
    <col min="2837" max="3072" width="9" style="203"/>
    <col min="3073" max="3073" width="2.875" style="203" customWidth="1"/>
    <col min="3074" max="3074" width="2.75" style="203" customWidth="1"/>
    <col min="3075" max="3075" width="2.375" style="203" customWidth="1"/>
    <col min="3076" max="3076" width="9" style="203"/>
    <col min="3077" max="3077" width="16.25" style="203" customWidth="1"/>
    <col min="3078" max="3078" width="8.125" style="203" bestFit="1" customWidth="1"/>
    <col min="3079" max="3079" width="7.625" style="203" customWidth="1"/>
    <col min="3080" max="3080" width="6.375" style="203" customWidth="1"/>
    <col min="3081" max="3091" width="8.125" style="203" customWidth="1"/>
    <col min="3092" max="3092" width="6.875" style="203" customWidth="1"/>
    <col min="3093" max="3328" width="9" style="203"/>
    <col min="3329" max="3329" width="2.875" style="203" customWidth="1"/>
    <col min="3330" max="3330" width="2.75" style="203" customWidth="1"/>
    <col min="3331" max="3331" width="2.375" style="203" customWidth="1"/>
    <col min="3332" max="3332" width="9" style="203"/>
    <col min="3333" max="3333" width="16.25" style="203" customWidth="1"/>
    <col min="3334" max="3334" width="8.125" style="203" bestFit="1" customWidth="1"/>
    <col min="3335" max="3335" width="7.625" style="203" customWidth="1"/>
    <col min="3336" max="3336" width="6.375" style="203" customWidth="1"/>
    <col min="3337" max="3347" width="8.125" style="203" customWidth="1"/>
    <col min="3348" max="3348" width="6.875" style="203" customWidth="1"/>
    <col min="3349" max="3584" width="9" style="203"/>
    <col min="3585" max="3585" width="2.875" style="203" customWidth="1"/>
    <col min="3586" max="3586" width="2.75" style="203" customWidth="1"/>
    <col min="3587" max="3587" width="2.375" style="203" customWidth="1"/>
    <col min="3588" max="3588" width="9" style="203"/>
    <col min="3589" max="3589" width="16.25" style="203" customWidth="1"/>
    <col min="3590" max="3590" width="8.125" style="203" bestFit="1" customWidth="1"/>
    <col min="3591" max="3591" width="7.625" style="203" customWidth="1"/>
    <col min="3592" max="3592" width="6.375" style="203" customWidth="1"/>
    <col min="3593" max="3603" width="8.125" style="203" customWidth="1"/>
    <col min="3604" max="3604" width="6.875" style="203" customWidth="1"/>
    <col min="3605" max="3840" width="9" style="203"/>
    <col min="3841" max="3841" width="2.875" style="203" customWidth="1"/>
    <col min="3842" max="3842" width="2.75" style="203" customWidth="1"/>
    <col min="3843" max="3843" width="2.375" style="203" customWidth="1"/>
    <col min="3844" max="3844" width="9" style="203"/>
    <col min="3845" max="3845" width="16.25" style="203" customWidth="1"/>
    <col min="3846" max="3846" width="8.125" style="203" bestFit="1" customWidth="1"/>
    <col min="3847" max="3847" width="7.625" style="203" customWidth="1"/>
    <col min="3848" max="3848" width="6.375" style="203" customWidth="1"/>
    <col min="3849" max="3859" width="8.125" style="203" customWidth="1"/>
    <col min="3860" max="3860" width="6.875" style="203" customWidth="1"/>
    <col min="3861" max="4096" width="9" style="203"/>
    <col min="4097" max="4097" width="2.875" style="203" customWidth="1"/>
    <col min="4098" max="4098" width="2.75" style="203" customWidth="1"/>
    <col min="4099" max="4099" width="2.375" style="203" customWidth="1"/>
    <col min="4100" max="4100" width="9" style="203"/>
    <col min="4101" max="4101" width="16.25" style="203" customWidth="1"/>
    <col min="4102" max="4102" width="8.125" style="203" bestFit="1" customWidth="1"/>
    <col min="4103" max="4103" width="7.625" style="203" customWidth="1"/>
    <col min="4104" max="4104" width="6.375" style="203" customWidth="1"/>
    <col min="4105" max="4115" width="8.125" style="203" customWidth="1"/>
    <col min="4116" max="4116" width="6.875" style="203" customWidth="1"/>
    <col min="4117" max="4352" width="9" style="203"/>
    <col min="4353" max="4353" width="2.875" style="203" customWidth="1"/>
    <col min="4354" max="4354" width="2.75" style="203" customWidth="1"/>
    <col min="4355" max="4355" width="2.375" style="203" customWidth="1"/>
    <col min="4356" max="4356" width="9" style="203"/>
    <col min="4357" max="4357" width="16.25" style="203" customWidth="1"/>
    <col min="4358" max="4358" width="8.125" style="203" bestFit="1" customWidth="1"/>
    <col min="4359" max="4359" width="7.625" style="203" customWidth="1"/>
    <col min="4360" max="4360" width="6.375" style="203" customWidth="1"/>
    <col min="4361" max="4371" width="8.125" style="203" customWidth="1"/>
    <col min="4372" max="4372" width="6.875" style="203" customWidth="1"/>
    <col min="4373" max="4608" width="9" style="203"/>
    <col min="4609" max="4609" width="2.875" style="203" customWidth="1"/>
    <col min="4610" max="4610" width="2.75" style="203" customWidth="1"/>
    <col min="4611" max="4611" width="2.375" style="203" customWidth="1"/>
    <col min="4612" max="4612" width="9" style="203"/>
    <col min="4613" max="4613" width="16.25" style="203" customWidth="1"/>
    <col min="4614" max="4614" width="8.125" style="203" bestFit="1" customWidth="1"/>
    <col min="4615" max="4615" width="7.625" style="203" customWidth="1"/>
    <col min="4616" max="4616" width="6.375" style="203" customWidth="1"/>
    <col min="4617" max="4627" width="8.125" style="203" customWidth="1"/>
    <col min="4628" max="4628" width="6.875" style="203" customWidth="1"/>
    <col min="4629" max="4864" width="9" style="203"/>
    <col min="4865" max="4865" width="2.875" style="203" customWidth="1"/>
    <col min="4866" max="4866" width="2.75" style="203" customWidth="1"/>
    <col min="4867" max="4867" width="2.375" style="203" customWidth="1"/>
    <col min="4868" max="4868" width="9" style="203"/>
    <col min="4869" max="4869" width="16.25" style="203" customWidth="1"/>
    <col min="4870" max="4870" width="8.125" style="203" bestFit="1" customWidth="1"/>
    <col min="4871" max="4871" width="7.625" style="203" customWidth="1"/>
    <col min="4872" max="4872" width="6.375" style="203" customWidth="1"/>
    <col min="4873" max="4883" width="8.125" style="203" customWidth="1"/>
    <col min="4884" max="4884" width="6.875" style="203" customWidth="1"/>
    <col min="4885" max="5120" width="9" style="203"/>
    <col min="5121" max="5121" width="2.875" style="203" customWidth="1"/>
    <col min="5122" max="5122" width="2.75" style="203" customWidth="1"/>
    <col min="5123" max="5123" width="2.375" style="203" customWidth="1"/>
    <col min="5124" max="5124" width="9" style="203"/>
    <col min="5125" max="5125" width="16.25" style="203" customWidth="1"/>
    <col min="5126" max="5126" width="8.125" style="203" bestFit="1" customWidth="1"/>
    <col min="5127" max="5127" width="7.625" style="203" customWidth="1"/>
    <col min="5128" max="5128" width="6.375" style="203" customWidth="1"/>
    <col min="5129" max="5139" width="8.125" style="203" customWidth="1"/>
    <col min="5140" max="5140" width="6.875" style="203" customWidth="1"/>
    <col min="5141" max="5376" width="9" style="203"/>
    <col min="5377" max="5377" width="2.875" style="203" customWidth="1"/>
    <col min="5378" max="5378" width="2.75" style="203" customWidth="1"/>
    <col min="5379" max="5379" width="2.375" style="203" customWidth="1"/>
    <col min="5380" max="5380" width="9" style="203"/>
    <col min="5381" max="5381" width="16.25" style="203" customWidth="1"/>
    <col min="5382" max="5382" width="8.125" style="203" bestFit="1" customWidth="1"/>
    <col min="5383" max="5383" width="7.625" style="203" customWidth="1"/>
    <col min="5384" max="5384" width="6.375" style="203" customWidth="1"/>
    <col min="5385" max="5395" width="8.125" style="203" customWidth="1"/>
    <col min="5396" max="5396" width="6.875" style="203" customWidth="1"/>
    <col min="5397" max="5632" width="9" style="203"/>
    <col min="5633" max="5633" width="2.875" style="203" customWidth="1"/>
    <col min="5634" max="5634" width="2.75" style="203" customWidth="1"/>
    <col min="5635" max="5635" width="2.375" style="203" customWidth="1"/>
    <col min="5636" max="5636" width="9" style="203"/>
    <col min="5637" max="5637" width="16.25" style="203" customWidth="1"/>
    <col min="5638" max="5638" width="8.125" style="203" bestFit="1" customWidth="1"/>
    <col min="5639" max="5639" width="7.625" style="203" customWidth="1"/>
    <col min="5640" max="5640" width="6.375" style="203" customWidth="1"/>
    <col min="5641" max="5651" width="8.125" style="203" customWidth="1"/>
    <col min="5652" max="5652" width="6.875" style="203" customWidth="1"/>
    <col min="5653" max="5888" width="9" style="203"/>
    <col min="5889" max="5889" width="2.875" style="203" customWidth="1"/>
    <col min="5890" max="5890" width="2.75" style="203" customWidth="1"/>
    <col min="5891" max="5891" width="2.375" style="203" customWidth="1"/>
    <col min="5892" max="5892" width="9" style="203"/>
    <col min="5893" max="5893" width="16.25" style="203" customWidth="1"/>
    <col min="5894" max="5894" width="8.125" style="203" bestFit="1" customWidth="1"/>
    <col min="5895" max="5895" width="7.625" style="203" customWidth="1"/>
    <col min="5896" max="5896" width="6.375" style="203" customWidth="1"/>
    <col min="5897" max="5907" width="8.125" style="203" customWidth="1"/>
    <col min="5908" max="5908" width="6.875" style="203" customWidth="1"/>
    <col min="5909" max="6144" width="9" style="203"/>
    <col min="6145" max="6145" width="2.875" style="203" customWidth="1"/>
    <col min="6146" max="6146" width="2.75" style="203" customWidth="1"/>
    <col min="6147" max="6147" width="2.375" style="203" customWidth="1"/>
    <col min="6148" max="6148" width="9" style="203"/>
    <col min="6149" max="6149" width="16.25" style="203" customWidth="1"/>
    <col min="6150" max="6150" width="8.125" style="203" bestFit="1" customWidth="1"/>
    <col min="6151" max="6151" width="7.625" style="203" customWidth="1"/>
    <col min="6152" max="6152" width="6.375" style="203" customWidth="1"/>
    <col min="6153" max="6163" width="8.125" style="203" customWidth="1"/>
    <col min="6164" max="6164" width="6.875" style="203" customWidth="1"/>
    <col min="6165" max="6400" width="9" style="203"/>
    <col min="6401" max="6401" width="2.875" style="203" customWidth="1"/>
    <col min="6402" max="6402" width="2.75" style="203" customWidth="1"/>
    <col min="6403" max="6403" width="2.375" style="203" customWidth="1"/>
    <col min="6404" max="6404" width="9" style="203"/>
    <col min="6405" max="6405" width="16.25" style="203" customWidth="1"/>
    <col min="6406" max="6406" width="8.125" style="203" bestFit="1" customWidth="1"/>
    <col min="6407" max="6407" width="7.625" style="203" customWidth="1"/>
    <col min="6408" max="6408" width="6.375" style="203" customWidth="1"/>
    <col min="6409" max="6419" width="8.125" style="203" customWidth="1"/>
    <col min="6420" max="6420" width="6.875" style="203" customWidth="1"/>
    <col min="6421" max="6656" width="9" style="203"/>
    <col min="6657" max="6657" width="2.875" style="203" customWidth="1"/>
    <col min="6658" max="6658" width="2.75" style="203" customWidth="1"/>
    <col min="6659" max="6659" width="2.375" style="203" customWidth="1"/>
    <col min="6660" max="6660" width="9" style="203"/>
    <col min="6661" max="6661" width="16.25" style="203" customWidth="1"/>
    <col min="6662" max="6662" width="8.125" style="203" bestFit="1" customWidth="1"/>
    <col min="6663" max="6663" width="7.625" style="203" customWidth="1"/>
    <col min="6664" max="6664" width="6.375" style="203" customWidth="1"/>
    <col min="6665" max="6675" width="8.125" style="203" customWidth="1"/>
    <col min="6676" max="6676" width="6.875" style="203" customWidth="1"/>
    <col min="6677" max="6912" width="9" style="203"/>
    <col min="6913" max="6913" width="2.875" style="203" customWidth="1"/>
    <col min="6914" max="6914" width="2.75" style="203" customWidth="1"/>
    <col min="6915" max="6915" width="2.375" style="203" customWidth="1"/>
    <col min="6916" max="6916" width="9" style="203"/>
    <col min="6917" max="6917" width="16.25" style="203" customWidth="1"/>
    <col min="6918" max="6918" width="8.125" style="203" bestFit="1" customWidth="1"/>
    <col min="6919" max="6919" width="7.625" style="203" customWidth="1"/>
    <col min="6920" max="6920" width="6.375" style="203" customWidth="1"/>
    <col min="6921" max="6931" width="8.125" style="203" customWidth="1"/>
    <col min="6932" max="6932" width="6.875" style="203" customWidth="1"/>
    <col min="6933" max="7168" width="9" style="203"/>
    <col min="7169" max="7169" width="2.875" style="203" customWidth="1"/>
    <col min="7170" max="7170" width="2.75" style="203" customWidth="1"/>
    <col min="7171" max="7171" width="2.375" style="203" customWidth="1"/>
    <col min="7172" max="7172" width="9" style="203"/>
    <col min="7173" max="7173" width="16.25" style="203" customWidth="1"/>
    <col min="7174" max="7174" width="8.125" style="203" bestFit="1" customWidth="1"/>
    <col min="7175" max="7175" width="7.625" style="203" customWidth="1"/>
    <col min="7176" max="7176" width="6.375" style="203" customWidth="1"/>
    <col min="7177" max="7187" width="8.125" style="203" customWidth="1"/>
    <col min="7188" max="7188" width="6.875" style="203" customWidth="1"/>
    <col min="7189" max="7424" width="9" style="203"/>
    <col min="7425" max="7425" width="2.875" style="203" customWidth="1"/>
    <col min="7426" max="7426" width="2.75" style="203" customWidth="1"/>
    <col min="7427" max="7427" width="2.375" style="203" customWidth="1"/>
    <col min="7428" max="7428" width="9" style="203"/>
    <col min="7429" max="7429" width="16.25" style="203" customWidth="1"/>
    <col min="7430" max="7430" width="8.125" style="203" bestFit="1" customWidth="1"/>
    <col min="7431" max="7431" width="7.625" style="203" customWidth="1"/>
    <col min="7432" max="7432" width="6.375" style="203" customWidth="1"/>
    <col min="7433" max="7443" width="8.125" style="203" customWidth="1"/>
    <col min="7444" max="7444" width="6.875" style="203" customWidth="1"/>
    <col min="7445" max="7680" width="9" style="203"/>
    <col min="7681" max="7681" width="2.875" style="203" customWidth="1"/>
    <col min="7682" max="7682" width="2.75" style="203" customWidth="1"/>
    <col min="7683" max="7683" width="2.375" style="203" customWidth="1"/>
    <col min="7684" max="7684" width="9" style="203"/>
    <col min="7685" max="7685" width="16.25" style="203" customWidth="1"/>
    <col min="7686" max="7686" width="8.125" style="203" bestFit="1" customWidth="1"/>
    <col min="7687" max="7687" width="7.625" style="203" customWidth="1"/>
    <col min="7688" max="7688" width="6.375" style="203" customWidth="1"/>
    <col min="7689" max="7699" width="8.125" style="203" customWidth="1"/>
    <col min="7700" max="7700" width="6.875" style="203" customWidth="1"/>
    <col min="7701" max="7936" width="9" style="203"/>
    <col min="7937" max="7937" width="2.875" style="203" customWidth="1"/>
    <col min="7938" max="7938" width="2.75" style="203" customWidth="1"/>
    <col min="7939" max="7939" width="2.375" style="203" customWidth="1"/>
    <col min="7940" max="7940" width="9" style="203"/>
    <col min="7941" max="7941" width="16.25" style="203" customWidth="1"/>
    <col min="7942" max="7942" width="8.125" style="203" bestFit="1" customWidth="1"/>
    <col min="7943" max="7943" width="7.625" style="203" customWidth="1"/>
    <col min="7944" max="7944" width="6.375" style="203" customWidth="1"/>
    <col min="7945" max="7955" width="8.125" style="203" customWidth="1"/>
    <col min="7956" max="7956" width="6.875" style="203" customWidth="1"/>
    <col min="7957" max="8192" width="9" style="203"/>
    <col min="8193" max="8193" width="2.875" style="203" customWidth="1"/>
    <col min="8194" max="8194" width="2.75" style="203" customWidth="1"/>
    <col min="8195" max="8195" width="2.375" style="203" customWidth="1"/>
    <col min="8196" max="8196" width="9" style="203"/>
    <col min="8197" max="8197" width="16.25" style="203" customWidth="1"/>
    <col min="8198" max="8198" width="8.125" style="203" bestFit="1" customWidth="1"/>
    <col min="8199" max="8199" width="7.625" style="203" customWidth="1"/>
    <col min="8200" max="8200" width="6.375" style="203" customWidth="1"/>
    <col min="8201" max="8211" width="8.125" style="203" customWidth="1"/>
    <col min="8212" max="8212" width="6.875" style="203" customWidth="1"/>
    <col min="8213" max="8448" width="9" style="203"/>
    <col min="8449" max="8449" width="2.875" style="203" customWidth="1"/>
    <col min="8450" max="8450" width="2.75" style="203" customWidth="1"/>
    <col min="8451" max="8451" width="2.375" style="203" customWidth="1"/>
    <col min="8452" max="8452" width="9" style="203"/>
    <col min="8453" max="8453" width="16.25" style="203" customWidth="1"/>
    <col min="8454" max="8454" width="8.125" style="203" bestFit="1" customWidth="1"/>
    <col min="8455" max="8455" width="7.625" style="203" customWidth="1"/>
    <col min="8456" max="8456" width="6.375" style="203" customWidth="1"/>
    <col min="8457" max="8467" width="8.125" style="203" customWidth="1"/>
    <col min="8468" max="8468" width="6.875" style="203" customWidth="1"/>
    <col min="8469" max="8704" width="9" style="203"/>
    <col min="8705" max="8705" width="2.875" style="203" customWidth="1"/>
    <col min="8706" max="8706" width="2.75" style="203" customWidth="1"/>
    <col min="8707" max="8707" width="2.375" style="203" customWidth="1"/>
    <col min="8708" max="8708" width="9" style="203"/>
    <col min="8709" max="8709" width="16.25" style="203" customWidth="1"/>
    <col min="8710" max="8710" width="8.125" style="203" bestFit="1" customWidth="1"/>
    <col min="8711" max="8711" width="7.625" style="203" customWidth="1"/>
    <col min="8712" max="8712" width="6.375" style="203" customWidth="1"/>
    <col min="8713" max="8723" width="8.125" style="203" customWidth="1"/>
    <col min="8724" max="8724" width="6.875" style="203" customWidth="1"/>
    <col min="8725" max="8960" width="9" style="203"/>
    <col min="8961" max="8961" width="2.875" style="203" customWidth="1"/>
    <col min="8962" max="8962" width="2.75" style="203" customWidth="1"/>
    <col min="8963" max="8963" width="2.375" style="203" customWidth="1"/>
    <col min="8964" max="8964" width="9" style="203"/>
    <col min="8965" max="8965" width="16.25" style="203" customWidth="1"/>
    <col min="8966" max="8966" width="8.125" style="203" bestFit="1" customWidth="1"/>
    <col min="8967" max="8967" width="7.625" style="203" customWidth="1"/>
    <col min="8968" max="8968" width="6.375" style="203" customWidth="1"/>
    <col min="8969" max="8979" width="8.125" style="203" customWidth="1"/>
    <col min="8980" max="8980" width="6.875" style="203" customWidth="1"/>
    <col min="8981" max="9216" width="9" style="203"/>
    <col min="9217" max="9217" width="2.875" style="203" customWidth="1"/>
    <col min="9218" max="9218" width="2.75" style="203" customWidth="1"/>
    <col min="9219" max="9219" width="2.375" style="203" customWidth="1"/>
    <col min="9220" max="9220" width="9" style="203"/>
    <col min="9221" max="9221" width="16.25" style="203" customWidth="1"/>
    <col min="9222" max="9222" width="8.125" style="203" bestFit="1" customWidth="1"/>
    <col min="9223" max="9223" width="7.625" style="203" customWidth="1"/>
    <col min="9224" max="9224" width="6.375" style="203" customWidth="1"/>
    <col min="9225" max="9235" width="8.125" style="203" customWidth="1"/>
    <col min="9236" max="9236" width="6.875" style="203" customWidth="1"/>
    <col min="9237" max="9472" width="9" style="203"/>
    <col min="9473" max="9473" width="2.875" style="203" customWidth="1"/>
    <col min="9474" max="9474" width="2.75" style="203" customWidth="1"/>
    <col min="9475" max="9475" width="2.375" style="203" customWidth="1"/>
    <col min="9476" max="9476" width="9" style="203"/>
    <col min="9477" max="9477" width="16.25" style="203" customWidth="1"/>
    <col min="9478" max="9478" width="8.125" style="203" bestFit="1" customWidth="1"/>
    <col min="9479" max="9479" width="7.625" style="203" customWidth="1"/>
    <col min="9480" max="9480" width="6.375" style="203" customWidth="1"/>
    <col min="9481" max="9491" width="8.125" style="203" customWidth="1"/>
    <col min="9492" max="9492" width="6.875" style="203" customWidth="1"/>
    <col min="9493" max="9728" width="9" style="203"/>
    <col min="9729" max="9729" width="2.875" style="203" customWidth="1"/>
    <col min="9730" max="9730" width="2.75" style="203" customWidth="1"/>
    <col min="9731" max="9731" width="2.375" style="203" customWidth="1"/>
    <col min="9732" max="9732" width="9" style="203"/>
    <col min="9733" max="9733" width="16.25" style="203" customWidth="1"/>
    <col min="9734" max="9734" width="8.125" style="203" bestFit="1" customWidth="1"/>
    <col min="9735" max="9735" width="7.625" style="203" customWidth="1"/>
    <col min="9736" max="9736" width="6.375" style="203" customWidth="1"/>
    <col min="9737" max="9747" width="8.125" style="203" customWidth="1"/>
    <col min="9748" max="9748" width="6.875" style="203" customWidth="1"/>
    <col min="9749" max="9984" width="9" style="203"/>
    <col min="9985" max="9985" width="2.875" style="203" customWidth="1"/>
    <col min="9986" max="9986" width="2.75" style="203" customWidth="1"/>
    <col min="9987" max="9987" width="2.375" style="203" customWidth="1"/>
    <col min="9988" max="9988" width="9" style="203"/>
    <col min="9989" max="9989" width="16.25" style="203" customWidth="1"/>
    <col min="9990" max="9990" width="8.125" style="203" bestFit="1" customWidth="1"/>
    <col min="9991" max="9991" width="7.625" style="203" customWidth="1"/>
    <col min="9992" max="9992" width="6.375" style="203" customWidth="1"/>
    <col min="9993" max="10003" width="8.125" style="203" customWidth="1"/>
    <col min="10004" max="10004" width="6.875" style="203" customWidth="1"/>
    <col min="10005" max="10240" width="9" style="203"/>
    <col min="10241" max="10241" width="2.875" style="203" customWidth="1"/>
    <col min="10242" max="10242" width="2.75" style="203" customWidth="1"/>
    <col min="10243" max="10243" width="2.375" style="203" customWidth="1"/>
    <col min="10244" max="10244" width="9" style="203"/>
    <col min="10245" max="10245" width="16.25" style="203" customWidth="1"/>
    <col min="10246" max="10246" width="8.125" style="203" bestFit="1" customWidth="1"/>
    <col min="10247" max="10247" width="7.625" style="203" customWidth="1"/>
    <col min="10248" max="10248" width="6.375" style="203" customWidth="1"/>
    <col min="10249" max="10259" width="8.125" style="203" customWidth="1"/>
    <col min="10260" max="10260" width="6.875" style="203" customWidth="1"/>
    <col min="10261" max="10496" width="9" style="203"/>
    <col min="10497" max="10497" width="2.875" style="203" customWidth="1"/>
    <col min="10498" max="10498" width="2.75" style="203" customWidth="1"/>
    <col min="10499" max="10499" width="2.375" style="203" customWidth="1"/>
    <col min="10500" max="10500" width="9" style="203"/>
    <col min="10501" max="10501" width="16.25" style="203" customWidth="1"/>
    <col min="10502" max="10502" width="8.125" style="203" bestFit="1" customWidth="1"/>
    <col min="10503" max="10503" width="7.625" style="203" customWidth="1"/>
    <col min="10504" max="10504" width="6.375" style="203" customWidth="1"/>
    <col min="10505" max="10515" width="8.125" style="203" customWidth="1"/>
    <col min="10516" max="10516" width="6.875" style="203" customWidth="1"/>
    <col min="10517" max="10752" width="9" style="203"/>
    <col min="10753" max="10753" width="2.875" style="203" customWidth="1"/>
    <col min="10754" max="10754" width="2.75" style="203" customWidth="1"/>
    <col min="10755" max="10755" width="2.375" style="203" customWidth="1"/>
    <col min="10756" max="10756" width="9" style="203"/>
    <col min="10757" max="10757" width="16.25" style="203" customWidth="1"/>
    <col min="10758" max="10758" width="8.125" style="203" bestFit="1" customWidth="1"/>
    <col min="10759" max="10759" width="7.625" style="203" customWidth="1"/>
    <col min="10760" max="10760" width="6.375" style="203" customWidth="1"/>
    <col min="10761" max="10771" width="8.125" style="203" customWidth="1"/>
    <col min="10772" max="10772" width="6.875" style="203" customWidth="1"/>
    <col min="10773" max="11008" width="9" style="203"/>
    <col min="11009" max="11009" width="2.875" style="203" customWidth="1"/>
    <col min="11010" max="11010" width="2.75" style="203" customWidth="1"/>
    <col min="11011" max="11011" width="2.375" style="203" customWidth="1"/>
    <col min="11012" max="11012" width="9" style="203"/>
    <col min="11013" max="11013" width="16.25" style="203" customWidth="1"/>
    <col min="11014" max="11014" width="8.125" style="203" bestFit="1" customWidth="1"/>
    <col min="11015" max="11015" width="7.625" style="203" customWidth="1"/>
    <col min="11016" max="11016" width="6.375" style="203" customWidth="1"/>
    <col min="11017" max="11027" width="8.125" style="203" customWidth="1"/>
    <col min="11028" max="11028" width="6.875" style="203" customWidth="1"/>
    <col min="11029" max="11264" width="9" style="203"/>
    <col min="11265" max="11265" width="2.875" style="203" customWidth="1"/>
    <col min="11266" max="11266" width="2.75" style="203" customWidth="1"/>
    <col min="11267" max="11267" width="2.375" style="203" customWidth="1"/>
    <col min="11268" max="11268" width="9" style="203"/>
    <col min="11269" max="11269" width="16.25" style="203" customWidth="1"/>
    <col min="11270" max="11270" width="8.125" style="203" bestFit="1" customWidth="1"/>
    <col min="11271" max="11271" width="7.625" style="203" customWidth="1"/>
    <col min="11272" max="11272" width="6.375" style="203" customWidth="1"/>
    <col min="11273" max="11283" width="8.125" style="203" customWidth="1"/>
    <col min="11284" max="11284" width="6.875" style="203" customWidth="1"/>
    <col min="11285" max="11520" width="9" style="203"/>
    <col min="11521" max="11521" width="2.875" style="203" customWidth="1"/>
    <col min="11522" max="11522" width="2.75" style="203" customWidth="1"/>
    <col min="11523" max="11523" width="2.375" style="203" customWidth="1"/>
    <col min="11524" max="11524" width="9" style="203"/>
    <col min="11525" max="11525" width="16.25" style="203" customWidth="1"/>
    <col min="11526" max="11526" width="8.125" style="203" bestFit="1" customWidth="1"/>
    <col min="11527" max="11527" width="7.625" style="203" customWidth="1"/>
    <col min="11528" max="11528" width="6.375" style="203" customWidth="1"/>
    <col min="11529" max="11539" width="8.125" style="203" customWidth="1"/>
    <col min="11540" max="11540" width="6.875" style="203" customWidth="1"/>
    <col min="11541" max="11776" width="9" style="203"/>
    <col min="11777" max="11777" width="2.875" style="203" customWidth="1"/>
    <col min="11778" max="11778" width="2.75" style="203" customWidth="1"/>
    <col min="11779" max="11779" width="2.375" style="203" customWidth="1"/>
    <col min="11780" max="11780" width="9" style="203"/>
    <col min="11781" max="11781" width="16.25" style="203" customWidth="1"/>
    <col min="11782" max="11782" width="8.125" style="203" bestFit="1" customWidth="1"/>
    <col min="11783" max="11783" width="7.625" style="203" customWidth="1"/>
    <col min="11784" max="11784" width="6.375" style="203" customWidth="1"/>
    <col min="11785" max="11795" width="8.125" style="203" customWidth="1"/>
    <col min="11796" max="11796" width="6.875" style="203" customWidth="1"/>
    <col min="11797" max="12032" width="9" style="203"/>
    <col min="12033" max="12033" width="2.875" style="203" customWidth="1"/>
    <col min="12034" max="12034" width="2.75" style="203" customWidth="1"/>
    <col min="12035" max="12035" width="2.375" style="203" customWidth="1"/>
    <col min="12036" max="12036" width="9" style="203"/>
    <col min="12037" max="12037" width="16.25" style="203" customWidth="1"/>
    <col min="12038" max="12038" width="8.125" style="203" bestFit="1" customWidth="1"/>
    <col min="12039" max="12039" width="7.625" style="203" customWidth="1"/>
    <col min="12040" max="12040" width="6.375" style="203" customWidth="1"/>
    <col min="12041" max="12051" width="8.125" style="203" customWidth="1"/>
    <col min="12052" max="12052" width="6.875" style="203" customWidth="1"/>
    <col min="12053" max="12288" width="9" style="203"/>
    <col min="12289" max="12289" width="2.875" style="203" customWidth="1"/>
    <col min="12290" max="12290" width="2.75" style="203" customWidth="1"/>
    <col min="12291" max="12291" width="2.375" style="203" customWidth="1"/>
    <col min="12292" max="12292" width="9" style="203"/>
    <col min="12293" max="12293" width="16.25" style="203" customWidth="1"/>
    <col min="12294" max="12294" width="8.125" style="203" bestFit="1" customWidth="1"/>
    <col min="12295" max="12295" width="7.625" style="203" customWidth="1"/>
    <col min="12296" max="12296" width="6.375" style="203" customWidth="1"/>
    <col min="12297" max="12307" width="8.125" style="203" customWidth="1"/>
    <col min="12308" max="12308" width="6.875" style="203" customWidth="1"/>
    <col min="12309" max="12544" width="9" style="203"/>
    <col min="12545" max="12545" width="2.875" style="203" customWidth="1"/>
    <col min="12546" max="12546" width="2.75" style="203" customWidth="1"/>
    <col min="12547" max="12547" width="2.375" style="203" customWidth="1"/>
    <col min="12548" max="12548" width="9" style="203"/>
    <col min="12549" max="12549" width="16.25" style="203" customWidth="1"/>
    <col min="12550" max="12550" width="8.125" style="203" bestFit="1" customWidth="1"/>
    <col min="12551" max="12551" width="7.625" style="203" customWidth="1"/>
    <col min="12552" max="12552" width="6.375" style="203" customWidth="1"/>
    <col min="12553" max="12563" width="8.125" style="203" customWidth="1"/>
    <col min="12564" max="12564" width="6.875" style="203" customWidth="1"/>
    <col min="12565" max="12800" width="9" style="203"/>
    <col min="12801" max="12801" width="2.875" style="203" customWidth="1"/>
    <col min="12802" max="12802" width="2.75" style="203" customWidth="1"/>
    <col min="12803" max="12803" width="2.375" style="203" customWidth="1"/>
    <col min="12804" max="12804" width="9" style="203"/>
    <col min="12805" max="12805" width="16.25" style="203" customWidth="1"/>
    <col min="12806" max="12806" width="8.125" style="203" bestFit="1" customWidth="1"/>
    <col min="12807" max="12807" width="7.625" style="203" customWidth="1"/>
    <col min="12808" max="12808" width="6.375" style="203" customWidth="1"/>
    <col min="12809" max="12819" width="8.125" style="203" customWidth="1"/>
    <col min="12820" max="12820" width="6.875" style="203" customWidth="1"/>
    <col min="12821" max="13056" width="9" style="203"/>
    <col min="13057" max="13057" width="2.875" style="203" customWidth="1"/>
    <col min="13058" max="13058" width="2.75" style="203" customWidth="1"/>
    <col min="13059" max="13059" width="2.375" style="203" customWidth="1"/>
    <col min="13060" max="13060" width="9" style="203"/>
    <col min="13061" max="13061" width="16.25" style="203" customWidth="1"/>
    <col min="13062" max="13062" width="8.125" style="203" bestFit="1" customWidth="1"/>
    <col min="13063" max="13063" width="7.625" style="203" customWidth="1"/>
    <col min="13064" max="13064" width="6.375" style="203" customWidth="1"/>
    <col min="13065" max="13075" width="8.125" style="203" customWidth="1"/>
    <col min="13076" max="13076" width="6.875" style="203" customWidth="1"/>
    <col min="13077" max="13312" width="9" style="203"/>
    <col min="13313" max="13313" width="2.875" style="203" customWidth="1"/>
    <col min="13314" max="13314" width="2.75" style="203" customWidth="1"/>
    <col min="13315" max="13315" width="2.375" style="203" customWidth="1"/>
    <col min="13316" max="13316" width="9" style="203"/>
    <col min="13317" max="13317" width="16.25" style="203" customWidth="1"/>
    <col min="13318" max="13318" width="8.125" style="203" bestFit="1" customWidth="1"/>
    <col min="13319" max="13319" width="7.625" style="203" customWidth="1"/>
    <col min="13320" max="13320" width="6.375" style="203" customWidth="1"/>
    <col min="13321" max="13331" width="8.125" style="203" customWidth="1"/>
    <col min="13332" max="13332" width="6.875" style="203" customWidth="1"/>
    <col min="13333" max="13568" width="9" style="203"/>
    <col min="13569" max="13569" width="2.875" style="203" customWidth="1"/>
    <col min="13570" max="13570" width="2.75" style="203" customWidth="1"/>
    <col min="13571" max="13571" width="2.375" style="203" customWidth="1"/>
    <col min="13572" max="13572" width="9" style="203"/>
    <col min="13573" max="13573" width="16.25" style="203" customWidth="1"/>
    <col min="13574" max="13574" width="8.125" style="203" bestFit="1" customWidth="1"/>
    <col min="13575" max="13575" width="7.625" style="203" customWidth="1"/>
    <col min="13576" max="13576" width="6.375" style="203" customWidth="1"/>
    <col min="13577" max="13587" width="8.125" style="203" customWidth="1"/>
    <col min="13588" max="13588" width="6.875" style="203" customWidth="1"/>
    <col min="13589" max="13824" width="9" style="203"/>
    <col min="13825" max="13825" width="2.875" style="203" customWidth="1"/>
    <col min="13826" max="13826" width="2.75" style="203" customWidth="1"/>
    <col min="13827" max="13827" width="2.375" style="203" customWidth="1"/>
    <col min="13828" max="13828" width="9" style="203"/>
    <col min="13829" max="13829" width="16.25" style="203" customWidth="1"/>
    <col min="13830" max="13830" width="8.125" style="203" bestFit="1" customWidth="1"/>
    <col min="13831" max="13831" width="7.625" style="203" customWidth="1"/>
    <col min="13832" max="13832" width="6.375" style="203" customWidth="1"/>
    <col min="13833" max="13843" width="8.125" style="203" customWidth="1"/>
    <col min="13844" max="13844" width="6.875" style="203" customWidth="1"/>
    <col min="13845" max="14080" width="9" style="203"/>
    <col min="14081" max="14081" width="2.875" style="203" customWidth="1"/>
    <col min="14082" max="14082" width="2.75" style="203" customWidth="1"/>
    <col min="14083" max="14083" width="2.375" style="203" customWidth="1"/>
    <col min="14084" max="14084" width="9" style="203"/>
    <col min="14085" max="14085" width="16.25" style="203" customWidth="1"/>
    <col min="14086" max="14086" width="8.125" style="203" bestFit="1" customWidth="1"/>
    <col min="14087" max="14087" width="7.625" style="203" customWidth="1"/>
    <col min="14088" max="14088" width="6.375" style="203" customWidth="1"/>
    <col min="14089" max="14099" width="8.125" style="203" customWidth="1"/>
    <col min="14100" max="14100" width="6.875" style="203" customWidth="1"/>
    <col min="14101" max="14336" width="9" style="203"/>
    <col min="14337" max="14337" width="2.875" style="203" customWidth="1"/>
    <col min="14338" max="14338" width="2.75" style="203" customWidth="1"/>
    <col min="14339" max="14339" width="2.375" style="203" customWidth="1"/>
    <col min="14340" max="14340" width="9" style="203"/>
    <col min="14341" max="14341" width="16.25" style="203" customWidth="1"/>
    <col min="14342" max="14342" width="8.125" style="203" bestFit="1" customWidth="1"/>
    <col min="14343" max="14343" width="7.625" style="203" customWidth="1"/>
    <col min="14344" max="14344" width="6.375" style="203" customWidth="1"/>
    <col min="14345" max="14355" width="8.125" style="203" customWidth="1"/>
    <col min="14356" max="14356" width="6.875" style="203" customWidth="1"/>
    <col min="14357" max="14592" width="9" style="203"/>
    <col min="14593" max="14593" width="2.875" style="203" customWidth="1"/>
    <col min="14594" max="14594" width="2.75" style="203" customWidth="1"/>
    <col min="14595" max="14595" width="2.375" style="203" customWidth="1"/>
    <col min="14596" max="14596" width="9" style="203"/>
    <col min="14597" max="14597" width="16.25" style="203" customWidth="1"/>
    <col min="14598" max="14598" width="8.125" style="203" bestFit="1" customWidth="1"/>
    <col min="14599" max="14599" width="7.625" style="203" customWidth="1"/>
    <col min="14600" max="14600" width="6.375" style="203" customWidth="1"/>
    <col min="14601" max="14611" width="8.125" style="203" customWidth="1"/>
    <col min="14612" max="14612" width="6.875" style="203" customWidth="1"/>
    <col min="14613" max="14848" width="9" style="203"/>
    <col min="14849" max="14849" width="2.875" style="203" customWidth="1"/>
    <col min="14850" max="14850" width="2.75" style="203" customWidth="1"/>
    <col min="14851" max="14851" width="2.375" style="203" customWidth="1"/>
    <col min="14852" max="14852" width="9" style="203"/>
    <col min="14853" max="14853" width="16.25" style="203" customWidth="1"/>
    <col min="14854" max="14854" width="8.125" style="203" bestFit="1" customWidth="1"/>
    <col min="14855" max="14855" width="7.625" style="203" customWidth="1"/>
    <col min="14856" max="14856" width="6.375" style="203" customWidth="1"/>
    <col min="14857" max="14867" width="8.125" style="203" customWidth="1"/>
    <col min="14868" max="14868" width="6.875" style="203" customWidth="1"/>
    <col min="14869" max="15104" width="9" style="203"/>
    <col min="15105" max="15105" width="2.875" style="203" customWidth="1"/>
    <col min="15106" max="15106" width="2.75" style="203" customWidth="1"/>
    <col min="15107" max="15107" width="2.375" style="203" customWidth="1"/>
    <col min="15108" max="15108" width="9" style="203"/>
    <col min="15109" max="15109" width="16.25" style="203" customWidth="1"/>
    <col min="15110" max="15110" width="8.125" style="203" bestFit="1" customWidth="1"/>
    <col min="15111" max="15111" width="7.625" style="203" customWidth="1"/>
    <col min="15112" max="15112" width="6.375" style="203" customWidth="1"/>
    <col min="15113" max="15123" width="8.125" style="203" customWidth="1"/>
    <col min="15124" max="15124" width="6.875" style="203" customWidth="1"/>
    <col min="15125" max="15360" width="9" style="203"/>
    <col min="15361" max="15361" width="2.875" style="203" customWidth="1"/>
    <col min="15362" max="15362" width="2.75" style="203" customWidth="1"/>
    <col min="15363" max="15363" width="2.375" style="203" customWidth="1"/>
    <col min="15364" max="15364" width="9" style="203"/>
    <col min="15365" max="15365" width="16.25" style="203" customWidth="1"/>
    <col min="15366" max="15366" width="8.125" style="203" bestFit="1" customWidth="1"/>
    <col min="15367" max="15367" width="7.625" style="203" customWidth="1"/>
    <col min="15368" max="15368" width="6.375" style="203" customWidth="1"/>
    <col min="15369" max="15379" width="8.125" style="203" customWidth="1"/>
    <col min="15380" max="15380" width="6.875" style="203" customWidth="1"/>
    <col min="15381" max="15616" width="9" style="203"/>
    <col min="15617" max="15617" width="2.875" style="203" customWidth="1"/>
    <col min="15618" max="15618" width="2.75" style="203" customWidth="1"/>
    <col min="15619" max="15619" width="2.375" style="203" customWidth="1"/>
    <col min="15620" max="15620" width="9" style="203"/>
    <col min="15621" max="15621" width="16.25" style="203" customWidth="1"/>
    <col min="15622" max="15622" width="8.125" style="203" bestFit="1" customWidth="1"/>
    <col min="15623" max="15623" width="7.625" style="203" customWidth="1"/>
    <col min="15624" max="15624" width="6.375" style="203" customWidth="1"/>
    <col min="15625" max="15635" width="8.125" style="203" customWidth="1"/>
    <col min="15636" max="15636" width="6.875" style="203" customWidth="1"/>
    <col min="15637" max="15872" width="9" style="203"/>
    <col min="15873" max="15873" width="2.875" style="203" customWidth="1"/>
    <col min="15874" max="15874" width="2.75" style="203" customWidth="1"/>
    <col min="15875" max="15875" width="2.375" style="203" customWidth="1"/>
    <col min="15876" max="15876" width="9" style="203"/>
    <col min="15877" max="15877" width="16.25" style="203" customWidth="1"/>
    <col min="15878" max="15878" width="8.125" style="203" bestFit="1" customWidth="1"/>
    <col min="15879" max="15879" width="7.625" style="203" customWidth="1"/>
    <col min="15880" max="15880" width="6.375" style="203" customWidth="1"/>
    <col min="15881" max="15891" width="8.125" style="203" customWidth="1"/>
    <col min="15892" max="15892" width="6.875" style="203" customWidth="1"/>
    <col min="15893" max="16128" width="9" style="203"/>
    <col min="16129" max="16129" width="2.875" style="203" customWidth="1"/>
    <col min="16130" max="16130" width="2.75" style="203" customWidth="1"/>
    <col min="16131" max="16131" width="2.375" style="203" customWidth="1"/>
    <col min="16132" max="16132" width="9" style="203"/>
    <col min="16133" max="16133" width="16.25" style="203" customWidth="1"/>
    <col min="16134" max="16134" width="8.125" style="203" bestFit="1" customWidth="1"/>
    <col min="16135" max="16135" width="7.625" style="203" customWidth="1"/>
    <col min="16136" max="16136" width="6.375" style="203" customWidth="1"/>
    <col min="16137" max="16147" width="8.125" style="203" customWidth="1"/>
    <col min="16148" max="16148" width="6.875" style="203" customWidth="1"/>
    <col min="16149" max="16384" width="9" style="203"/>
  </cols>
  <sheetData>
    <row r="1" spans="1:20" ht="18.75" customHeight="1">
      <c r="A1" s="219" t="s">
        <v>329</v>
      </c>
    </row>
    <row r="2" spans="1:20">
      <c r="A2" s="331" t="s">
        <v>330</v>
      </c>
      <c r="B2" s="401"/>
      <c r="C2" s="401"/>
      <c r="D2" s="401"/>
      <c r="E2" s="401"/>
      <c r="F2" s="401" t="s">
        <v>52</v>
      </c>
      <c r="G2" s="401" t="s">
        <v>331</v>
      </c>
      <c r="H2" s="401" t="s">
        <v>332</v>
      </c>
      <c r="I2" s="402" t="s">
        <v>333</v>
      </c>
      <c r="J2" s="355"/>
      <c r="K2" s="355"/>
      <c r="L2" s="355"/>
      <c r="M2" s="355"/>
      <c r="N2" s="355"/>
      <c r="O2" s="355"/>
      <c r="P2" s="355"/>
      <c r="Q2" s="355"/>
      <c r="R2" s="355"/>
      <c r="S2" s="354"/>
      <c r="T2" s="402" t="s">
        <v>209</v>
      </c>
    </row>
    <row r="3" spans="1:20">
      <c r="A3" s="331"/>
      <c r="B3" s="401"/>
      <c r="C3" s="401"/>
      <c r="D3" s="401"/>
      <c r="E3" s="401"/>
      <c r="F3" s="401"/>
      <c r="G3" s="401"/>
      <c r="H3" s="401"/>
      <c r="I3" s="359" t="s">
        <v>52</v>
      </c>
      <c r="J3" s="334" t="s">
        <v>334</v>
      </c>
      <c r="K3" s="405"/>
      <c r="L3" s="405"/>
      <c r="M3" s="405"/>
      <c r="N3" s="406"/>
      <c r="O3" s="361" t="s">
        <v>335</v>
      </c>
      <c r="P3" s="362"/>
      <c r="Q3" s="362"/>
      <c r="R3" s="362"/>
      <c r="S3" s="407"/>
      <c r="T3" s="403"/>
    </row>
    <row r="4" spans="1:20">
      <c r="A4" s="331"/>
      <c r="B4" s="401"/>
      <c r="C4" s="401"/>
      <c r="D4" s="401"/>
      <c r="E4" s="401"/>
      <c r="F4" s="401"/>
      <c r="G4" s="401"/>
      <c r="H4" s="401"/>
      <c r="I4" s="360"/>
      <c r="J4" s="253" t="s">
        <v>336</v>
      </c>
      <c r="K4" s="253" t="s">
        <v>337</v>
      </c>
      <c r="L4" s="253" t="s">
        <v>338</v>
      </c>
      <c r="M4" s="253" t="s">
        <v>339</v>
      </c>
      <c r="N4" s="254" t="s">
        <v>340</v>
      </c>
      <c r="O4" s="253" t="s">
        <v>336</v>
      </c>
      <c r="P4" s="253" t="s">
        <v>337</v>
      </c>
      <c r="Q4" s="253" t="s">
        <v>338</v>
      </c>
      <c r="R4" s="253" t="s">
        <v>339</v>
      </c>
      <c r="S4" s="254" t="s">
        <v>340</v>
      </c>
      <c r="T4" s="404"/>
    </row>
    <row r="5" spans="1:20">
      <c r="A5" s="399" t="s">
        <v>234</v>
      </c>
      <c r="B5" s="399"/>
      <c r="C5" s="399"/>
      <c r="D5" s="399"/>
      <c r="E5" s="400"/>
      <c r="F5" s="203">
        <v>91125</v>
      </c>
      <c r="G5" s="213" t="s">
        <v>160</v>
      </c>
      <c r="H5" s="213" t="s">
        <v>160</v>
      </c>
      <c r="I5" s="213" t="s">
        <v>160</v>
      </c>
      <c r="J5" s="213" t="s">
        <v>160</v>
      </c>
      <c r="K5" s="213" t="s">
        <v>160</v>
      </c>
      <c r="L5" s="213" t="s">
        <v>160</v>
      </c>
      <c r="M5" s="213" t="s">
        <v>160</v>
      </c>
      <c r="N5" s="213" t="s">
        <v>160</v>
      </c>
      <c r="O5" s="213" t="s">
        <v>160</v>
      </c>
      <c r="P5" s="213" t="s">
        <v>160</v>
      </c>
      <c r="Q5" s="213" t="s">
        <v>160</v>
      </c>
      <c r="R5" s="213" t="s">
        <v>160</v>
      </c>
      <c r="S5" s="213" t="s">
        <v>160</v>
      </c>
      <c r="T5" s="213" t="s">
        <v>160</v>
      </c>
    </row>
    <row r="6" spans="1:20" ht="13.5" customHeight="1">
      <c r="A6" s="230"/>
      <c r="B6" s="391" t="s">
        <v>341</v>
      </c>
      <c r="C6" s="391"/>
      <c r="D6" s="391"/>
      <c r="E6" s="392"/>
      <c r="F6" s="203">
        <v>90230</v>
      </c>
      <c r="G6" s="203">
        <v>38685</v>
      </c>
      <c r="H6" s="203">
        <v>836</v>
      </c>
      <c r="I6" s="203">
        <v>50648</v>
      </c>
      <c r="J6" s="203">
        <v>14891</v>
      </c>
      <c r="K6" s="203">
        <v>23200</v>
      </c>
      <c r="L6" s="203">
        <v>9290</v>
      </c>
      <c r="M6" s="203">
        <v>3267</v>
      </c>
      <c r="N6" s="213" t="s">
        <v>160</v>
      </c>
      <c r="O6" s="203">
        <v>29605</v>
      </c>
      <c r="P6" s="203">
        <v>16664</v>
      </c>
      <c r="Q6" s="203">
        <v>3915</v>
      </c>
      <c r="R6" s="203">
        <v>464</v>
      </c>
      <c r="S6" s="213" t="s">
        <v>160</v>
      </c>
      <c r="T6" s="203">
        <v>61</v>
      </c>
    </row>
    <row r="7" spans="1:20">
      <c r="A7" s="230"/>
      <c r="B7" s="230"/>
      <c r="C7" s="395" t="s">
        <v>319</v>
      </c>
      <c r="D7" s="395"/>
      <c r="E7" s="396"/>
      <c r="F7" s="203">
        <v>89167</v>
      </c>
      <c r="G7" s="203">
        <v>38131</v>
      </c>
      <c r="H7" s="203">
        <v>812</v>
      </c>
      <c r="I7" s="203">
        <v>50170</v>
      </c>
      <c r="J7" s="203">
        <v>14697</v>
      </c>
      <c r="K7" s="203">
        <v>23005</v>
      </c>
      <c r="L7" s="203">
        <v>9237</v>
      </c>
      <c r="M7" s="203">
        <v>3231</v>
      </c>
      <c r="N7" s="213" t="s">
        <v>160</v>
      </c>
      <c r="O7" s="203">
        <v>29288</v>
      </c>
      <c r="P7" s="203">
        <v>16540</v>
      </c>
      <c r="Q7" s="203">
        <v>3887</v>
      </c>
      <c r="R7" s="203">
        <v>455</v>
      </c>
      <c r="S7" s="213" t="s">
        <v>160</v>
      </c>
      <c r="T7" s="203">
        <v>54</v>
      </c>
    </row>
    <row r="8" spans="1:20">
      <c r="A8" s="230"/>
      <c r="B8" s="230"/>
      <c r="C8" s="230"/>
      <c r="D8" s="395" t="s">
        <v>320</v>
      </c>
      <c r="E8" s="396"/>
      <c r="F8" s="203">
        <v>48102</v>
      </c>
      <c r="G8" s="203">
        <v>36915</v>
      </c>
      <c r="H8" s="203">
        <v>109</v>
      </c>
      <c r="I8" s="203">
        <v>11046</v>
      </c>
      <c r="J8" s="203">
        <v>325</v>
      </c>
      <c r="K8" s="203">
        <v>3320</v>
      </c>
      <c r="L8" s="203">
        <v>5497</v>
      </c>
      <c r="M8" s="203">
        <v>1904</v>
      </c>
      <c r="N8" s="213" t="s">
        <v>160</v>
      </c>
      <c r="O8" s="203">
        <v>3835</v>
      </c>
      <c r="P8" s="203">
        <v>4843</v>
      </c>
      <c r="Q8" s="203">
        <v>2144</v>
      </c>
      <c r="R8" s="203">
        <v>224</v>
      </c>
      <c r="S8" s="213" t="s">
        <v>160</v>
      </c>
      <c r="T8" s="203">
        <v>32</v>
      </c>
    </row>
    <row r="9" spans="1:20">
      <c r="A9" s="230"/>
      <c r="B9" s="230"/>
      <c r="C9" s="230"/>
      <c r="D9" s="393" t="s">
        <v>321</v>
      </c>
      <c r="E9" s="394"/>
      <c r="F9" s="203">
        <v>7118</v>
      </c>
      <c r="G9" s="213" t="s">
        <v>160</v>
      </c>
      <c r="H9" s="213">
        <v>1</v>
      </c>
      <c r="I9" s="203">
        <v>7117</v>
      </c>
      <c r="J9" s="213" t="s">
        <v>160</v>
      </c>
      <c r="K9" s="203">
        <v>4969</v>
      </c>
      <c r="L9" s="203">
        <v>1229</v>
      </c>
      <c r="M9" s="203">
        <v>919</v>
      </c>
      <c r="N9" s="213" t="s">
        <v>160</v>
      </c>
      <c r="O9" s="203">
        <v>2619</v>
      </c>
      <c r="P9" s="203">
        <v>3423</v>
      </c>
      <c r="Q9" s="203">
        <v>896</v>
      </c>
      <c r="R9" s="203">
        <v>179</v>
      </c>
      <c r="S9" s="213" t="s">
        <v>160</v>
      </c>
      <c r="T9" s="213" t="s">
        <v>160</v>
      </c>
    </row>
    <row r="10" spans="1:20">
      <c r="A10" s="230"/>
      <c r="B10" s="230"/>
      <c r="C10" s="230"/>
      <c r="D10" s="395" t="s">
        <v>322</v>
      </c>
      <c r="E10" s="396"/>
      <c r="F10" s="203">
        <v>31681</v>
      </c>
      <c r="G10" s="203">
        <v>1112</v>
      </c>
      <c r="H10" s="203">
        <v>656</v>
      </c>
      <c r="I10" s="203">
        <v>29903</v>
      </c>
      <c r="J10" s="203">
        <v>14033</v>
      </c>
      <c r="K10" s="203">
        <v>13415</v>
      </c>
      <c r="L10" s="203">
        <v>2099</v>
      </c>
      <c r="M10" s="203">
        <v>356</v>
      </c>
      <c r="N10" s="213" t="s">
        <v>160</v>
      </c>
      <c r="O10" s="203">
        <v>21716</v>
      </c>
      <c r="P10" s="203">
        <v>7451</v>
      </c>
      <c r="Q10" s="203">
        <v>694</v>
      </c>
      <c r="R10" s="203">
        <v>42</v>
      </c>
      <c r="S10" s="213" t="s">
        <v>160</v>
      </c>
      <c r="T10" s="203">
        <v>10</v>
      </c>
    </row>
    <row r="11" spans="1:20">
      <c r="A11" s="230"/>
      <c r="B11" s="230"/>
      <c r="C11" s="230"/>
      <c r="D11" s="395" t="s">
        <v>323</v>
      </c>
      <c r="E11" s="396"/>
      <c r="F11" s="203">
        <v>2266</v>
      </c>
      <c r="G11" s="203">
        <v>104</v>
      </c>
      <c r="H11" s="203">
        <v>46</v>
      </c>
      <c r="I11" s="203">
        <v>2104</v>
      </c>
      <c r="J11" s="203">
        <v>339</v>
      </c>
      <c r="K11" s="203">
        <v>1301</v>
      </c>
      <c r="L11" s="203">
        <v>412</v>
      </c>
      <c r="M11" s="203">
        <v>52</v>
      </c>
      <c r="N11" s="213" t="s">
        <v>160</v>
      </c>
      <c r="O11" s="203">
        <v>1118</v>
      </c>
      <c r="P11" s="203">
        <v>823</v>
      </c>
      <c r="Q11" s="203">
        <v>153</v>
      </c>
      <c r="R11" s="203">
        <v>10</v>
      </c>
      <c r="S11" s="213" t="s">
        <v>160</v>
      </c>
      <c r="T11" s="203">
        <v>12</v>
      </c>
    </row>
    <row r="12" spans="1:20">
      <c r="A12" s="230"/>
      <c r="B12" s="230"/>
      <c r="C12" s="395" t="s">
        <v>324</v>
      </c>
      <c r="D12" s="395"/>
      <c r="E12" s="396"/>
      <c r="F12" s="203">
        <v>1063</v>
      </c>
      <c r="G12" s="203">
        <v>554</v>
      </c>
      <c r="H12" s="203">
        <v>24</v>
      </c>
      <c r="I12" s="203">
        <v>478</v>
      </c>
      <c r="J12" s="203">
        <v>194</v>
      </c>
      <c r="K12" s="203">
        <v>195</v>
      </c>
      <c r="L12" s="203">
        <v>53</v>
      </c>
      <c r="M12" s="203">
        <v>36</v>
      </c>
      <c r="N12" s="213" t="s">
        <v>160</v>
      </c>
      <c r="O12" s="203">
        <v>317</v>
      </c>
      <c r="P12" s="203">
        <v>124</v>
      </c>
      <c r="Q12" s="203">
        <v>28</v>
      </c>
      <c r="R12" s="203">
        <v>9</v>
      </c>
      <c r="S12" s="213" t="s">
        <v>160</v>
      </c>
      <c r="T12" s="203">
        <v>7</v>
      </c>
    </row>
    <row r="13" spans="1:20">
      <c r="A13" s="230"/>
      <c r="B13" s="230"/>
      <c r="C13" s="255"/>
      <c r="D13" s="255"/>
      <c r="E13" s="249"/>
      <c r="F13" s="203">
        <f>SUM(G13,H13,I13,T13)</f>
        <v>0</v>
      </c>
      <c r="I13" s="203">
        <f>SUM(J13:N13)</f>
        <v>0</v>
      </c>
      <c r="N13" s="213"/>
      <c r="S13" s="213"/>
    </row>
    <row r="14" spans="1:20">
      <c r="A14" s="395" t="s">
        <v>180</v>
      </c>
      <c r="B14" s="395"/>
      <c r="C14" s="395"/>
      <c r="D14" s="395"/>
      <c r="E14" s="396"/>
      <c r="F14" s="203">
        <v>193499</v>
      </c>
      <c r="G14" s="213" t="s">
        <v>160</v>
      </c>
      <c r="H14" s="213" t="s">
        <v>160</v>
      </c>
      <c r="I14" s="213" t="s">
        <v>160</v>
      </c>
      <c r="J14" s="213" t="s">
        <v>160</v>
      </c>
      <c r="K14" s="213" t="s">
        <v>160</v>
      </c>
      <c r="L14" s="213" t="s">
        <v>160</v>
      </c>
      <c r="M14" s="213" t="s">
        <v>160</v>
      </c>
      <c r="N14" s="213" t="s">
        <v>210</v>
      </c>
      <c r="O14" s="213" t="s">
        <v>160</v>
      </c>
      <c r="P14" s="213" t="s">
        <v>160</v>
      </c>
      <c r="Q14" s="213" t="s">
        <v>160</v>
      </c>
      <c r="R14" s="213" t="s">
        <v>160</v>
      </c>
      <c r="S14" s="213" t="s">
        <v>160</v>
      </c>
      <c r="T14" s="213" t="s">
        <v>160</v>
      </c>
    </row>
    <row r="15" spans="1:20">
      <c r="A15" s="230"/>
      <c r="B15" s="391" t="s">
        <v>341</v>
      </c>
      <c r="C15" s="391"/>
      <c r="D15" s="391"/>
      <c r="E15" s="392"/>
      <c r="F15" s="203">
        <v>192363</v>
      </c>
      <c r="G15" s="203">
        <v>101928</v>
      </c>
      <c r="H15" s="203">
        <v>1915</v>
      </c>
      <c r="I15" s="203">
        <v>88382</v>
      </c>
      <c r="J15" s="203">
        <v>19471</v>
      </c>
      <c r="K15" s="203">
        <v>40672</v>
      </c>
      <c r="L15" s="203">
        <v>21025</v>
      </c>
      <c r="M15" s="203">
        <v>7214</v>
      </c>
      <c r="N15" s="213" t="s">
        <v>160</v>
      </c>
      <c r="O15" s="203">
        <v>47019</v>
      </c>
      <c r="P15" s="203">
        <v>31808</v>
      </c>
      <c r="Q15" s="203">
        <v>8570</v>
      </c>
      <c r="R15" s="203">
        <v>985</v>
      </c>
      <c r="S15" s="213" t="s">
        <v>160</v>
      </c>
      <c r="T15" s="203">
        <v>138</v>
      </c>
    </row>
    <row r="16" spans="1:20">
      <c r="A16" s="230"/>
      <c r="B16" s="230"/>
      <c r="C16" s="395" t="s">
        <v>319</v>
      </c>
      <c r="D16" s="395"/>
      <c r="E16" s="396"/>
      <c r="F16" s="203">
        <v>190635</v>
      </c>
      <c r="G16" s="203">
        <v>100813</v>
      </c>
      <c r="H16" s="203">
        <v>1883</v>
      </c>
      <c r="I16" s="203">
        <v>87810</v>
      </c>
      <c r="J16" s="203">
        <v>19255</v>
      </c>
      <c r="K16" s="203">
        <v>40433</v>
      </c>
      <c r="L16" s="203">
        <v>20957</v>
      </c>
      <c r="M16" s="203">
        <v>7165</v>
      </c>
      <c r="N16" s="213" t="s">
        <v>160</v>
      </c>
      <c r="O16" s="203">
        <v>46652</v>
      </c>
      <c r="P16" s="203">
        <v>31650</v>
      </c>
      <c r="Q16" s="203">
        <v>8538</v>
      </c>
      <c r="R16" s="203">
        <v>970</v>
      </c>
      <c r="S16" s="213" t="s">
        <v>160</v>
      </c>
      <c r="T16" s="203">
        <v>129</v>
      </c>
    </row>
    <row r="17" spans="1:20">
      <c r="A17" s="230"/>
      <c r="B17" s="230"/>
      <c r="C17" s="230"/>
      <c r="D17" s="395" t="s">
        <v>320</v>
      </c>
      <c r="E17" s="396"/>
      <c r="F17" s="203">
        <v>124723</v>
      </c>
      <c r="G17" s="203">
        <v>97827</v>
      </c>
      <c r="H17" s="203">
        <v>220</v>
      </c>
      <c r="I17" s="203">
        <v>26592</v>
      </c>
      <c r="J17" s="203">
        <v>575</v>
      </c>
      <c r="K17" s="203">
        <v>7298</v>
      </c>
      <c r="L17" s="203">
        <v>14101</v>
      </c>
      <c r="M17" s="203">
        <v>4618</v>
      </c>
      <c r="N17" s="213" t="s">
        <v>160</v>
      </c>
      <c r="O17" s="203">
        <v>9232</v>
      </c>
      <c r="P17" s="203">
        <v>11492</v>
      </c>
      <c r="Q17" s="203">
        <v>5350</v>
      </c>
      <c r="R17" s="203">
        <v>518</v>
      </c>
      <c r="S17" s="213" t="s">
        <v>160</v>
      </c>
      <c r="T17" s="203">
        <v>84</v>
      </c>
    </row>
    <row r="18" spans="1:20" ht="13.5" customHeight="1">
      <c r="A18" s="230"/>
      <c r="B18" s="230"/>
      <c r="C18" s="230"/>
      <c r="D18" s="393" t="s">
        <v>321</v>
      </c>
      <c r="E18" s="394"/>
      <c r="F18" s="203">
        <v>13383</v>
      </c>
      <c r="G18" s="213" t="s">
        <v>160</v>
      </c>
      <c r="H18" s="213">
        <v>1</v>
      </c>
      <c r="I18" s="203">
        <v>13382</v>
      </c>
      <c r="J18" s="213" t="s">
        <v>160</v>
      </c>
      <c r="K18" s="203">
        <v>9322</v>
      </c>
      <c r="L18" s="203">
        <v>2467</v>
      </c>
      <c r="M18" s="203">
        <v>1593</v>
      </c>
      <c r="N18" s="213" t="s">
        <v>160</v>
      </c>
      <c r="O18" s="203">
        <v>4955</v>
      </c>
      <c r="P18" s="203">
        <v>6449</v>
      </c>
      <c r="Q18" s="203">
        <v>1644</v>
      </c>
      <c r="R18" s="203">
        <v>334</v>
      </c>
      <c r="S18" s="213" t="s">
        <v>160</v>
      </c>
      <c r="T18" s="213" t="s">
        <v>160</v>
      </c>
    </row>
    <row r="19" spans="1:20">
      <c r="A19" s="230"/>
      <c r="B19" s="230"/>
      <c r="C19" s="230"/>
      <c r="D19" s="395" t="s">
        <v>322</v>
      </c>
      <c r="E19" s="396"/>
      <c r="F19" s="203">
        <v>47419</v>
      </c>
      <c r="G19" s="203">
        <v>2671</v>
      </c>
      <c r="H19" s="203">
        <v>1513</v>
      </c>
      <c r="I19" s="203">
        <v>43215</v>
      </c>
      <c r="J19" s="203">
        <v>18158</v>
      </c>
      <c r="K19" s="203">
        <v>20883</v>
      </c>
      <c r="L19" s="203">
        <v>3376</v>
      </c>
      <c r="M19" s="203">
        <v>798</v>
      </c>
      <c r="N19" s="213" t="s">
        <v>160</v>
      </c>
      <c r="O19" s="203">
        <v>30245</v>
      </c>
      <c r="P19" s="203">
        <v>11747</v>
      </c>
      <c r="Q19" s="203">
        <v>1135</v>
      </c>
      <c r="R19" s="203">
        <v>88</v>
      </c>
      <c r="S19" s="213" t="s">
        <v>160</v>
      </c>
      <c r="T19" s="203">
        <v>20</v>
      </c>
    </row>
    <row r="20" spans="1:20">
      <c r="A20" s="230"/>
      <c r="B20" s="230"/>
      <c r="C20" s="230"/>
      <c r="D20" s="395" t="s">
        <v>323</v>
      </c>
      <c r="E20" s="396"/>
      <c r="F20" s="203">
        <v>5110</v>
      </c>
      <c r="G20" s="203">
        <v>315</v>
      </c>
      <c r="H20" s="203">
        <v>149</v>
      </c>
      <c r="I20" s="203">
        <v>4621</v>
      </c>
      <c r="J20" s="203">
        <v>522</v>
      </c>
      <c r="K20" s="203">
        <v>2930</v>
      </c>
      <c r="L20" s="203">
        <v>1013</v>
      </c>
      <c r="M20" s="203">
        <v>156</v>
      </c>
      <c r="N20" s="213" t="s">
        <v>160</v>
      </c>
      <c r="O20" s="203">
        <v>2220</v>
      </c>
      <c r="P20" s="203">
        <v>1962</v>
      </c>
      <c r="Q20" s="203">
        <v>409</v>
      </c>
      <c r="R20" s="203">
        <v>30</v>
      </c>
      <c r="S20" s="213" t="s">
        <v>160</v>
      </c>
      <c r="T20" s="203">
        <v>25</v>
      </c>
    </row>
    <row r="21" spans="1:20">
      <c r="A21" s="211"/>
      <c r="B21" s="211"/>
      <c r="C21" s="397" t="s">
        <v>324</v>
      </c>
      <c r="D21" s="397"/>
      <c r="E21" s="398"/>
      <c r="F21" s="216">
        <v>1728</v>
      </c>
      <c r="G21" s="211">
        <v>1115</v>
      </c>
      <c r="H21" s="211">
        <v>32</v>
      </c>
      <c r="I21" s="211">
        <v>572</v>
      </c>
      <c r="J21" s="211">
        <v>216</v>
      </c>
      <c r="K21" s="211">
        <v>239</v>
      </c>
      <c r="L21" s="211">
        <v>68</v>
      </c>
      <c r="M21" s="211">
        <v>49</v>
      </c>
      <c r="N21" s="210" t="s">
        <v>160</v>
      </c>
      <c r="O21" s="211">
        <v>367</v>
      </c>
      <c r="P21" s="211">
        <v>158</v>
      </c>
      <c r="Q21" s="211">
        <v>32</v>
      </c>
      <c r="R21" s="211">
        <v>15</v>
      </c>
      <c r="S21" s="210" t="s">
        <v>160</v>
      </c>
      <c r="T21" s="211">
        <v>9</v>
      </c>
    </row>
    <row r="22" spans="1:20">
      <c r="H22" s="256"/>
      <c r="P22" s="257"/>
      <c r="Q22" s="257"/>
      <c r="R22" s="257"/>
      <c r="S22" s="258"/>
      <c r="T22" s="259" t="s">
        <v>342</v>
      </c>
    </row>
    <row r="23" spans="1:20">
      <c r="H23" s="346" t="s">
        <v>343</v>
      </c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</row>
    <row r="24" spans="1:20">
      <c r="H24" s="346" t="s">
        <v>344</v>
      </c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</row>
    <row r="25" spans="1:20"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</row>
  </sheetData>
  <mergeCells count="28">
    <mergeCell ref="T2:T4"/>
    <mergeCell ref="I3:I4"/>
    <mergeCell ref="J3:N3"/>
    <mergeCell ref="O3:S3"/>
    <mergeCell ref="A2:E4"/>
    <mergeCell ref="F2:F4"/>
    <mergeCell ref="G2:G4"/>
    <mergeCell ref="H2:H4"/>
    <mergeCell ref="I2:S2"/>
    <mergeCell ref="D17:E17"/>
    <mergeCell ref="A5:E5"/>
    <mergeCell ref="B6:E6"/>
    <mergeCell ref="C7:E7"/>
    <mergeCell ref="D8:E8"/>
    <mergeCell ref="D9:E9"/>
    <mergeCell ref="D10:E10"/>
    <mergeCell ref="D11:E11"/>
    <mergeCell ref="C12:E12"/>
    <mergeCell ref="A14:E14"/>
    <mergeCell ref="B15:E15"/>
    <mergeCell ref="C16:E16"/>
    <mergeCell ref="H25:T25"/>
    <mergeCell ref="D18:E18"/>
    <mergeCell ref="D19:E19"/>
    <mergeCell ref="D20:E20"/>
    <mergeCell ref="C21:E21"/>
    <mergeCell ref="H23:T23"/>
    <mergeCell ref="H24:T24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84" orientation="landscape" horizont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view="pageBreakPreview" topLeftCell="A13" zoomScaleNormal="100" zoomScaleSheetLayoutView="100" workbookViewId="0">
      <selection activeCell="K2" sqref="K2"/>
    </sheetView>
  </sheetViews>
  <sheetFormatPr defaultRowHeight="13.5"/>
  <cols>
    <col min="1" max="1" width="3" style="183" customWidth="1"/>
    <col min="2" max="2" width="15.625" style="183" customWidth="1"/>
    <col min="3" max="5" width="13.125" style="183" customWidth="1"/>
    <col min="6" max="6" width="13.125" style="187" customWidth="1"/>
    <col min="7" max="7" width="15.375" style="187" customWidth="1"/>
    <col min="8" max="256" width="9" style="183"/>
    <col min="257" max="257" width="3" style="183" customWidth="1"/>
    <col min="258" max="258" width="15.625" style="183" customWidth="1"/>
    <col min="259" max="262" width="13.125" style="183" customWidth="1"/>
    <col min="263" max="263" width="15.375" style="183" customWidth="1"/>
    <col min="264" max="512" width="9" style="183"/>
    <col min="513" max="513" width="3" style="183" customWidth="1"/>
    <col min="514" max="514" width="15.625" style="183" customWidth="1"/>
    <col min="515" max="518" width="13.125" style="183" customWidth="1"/>
    <col min="519" max="519" width="15.375" style="183" customWidth="1"/>
    <col min="520" max="768" width="9" style="183"/>
    <col min="769" max="769" width="3" style="183" customWidth="1"/>
    <col min="770" max="770" width="15.625" style="183" customWidth="1"/>
    <col min="771" max="774" width="13.125" style="183" customWidth="1"/>
    <col min="775" max="775" width="15.375" style="183" customWidth="1"/>
    <col min="776" max="1024" width="9" style="183"/>
    <col min="1025" max="1025" width="3" style="183" customWidth="1"/>
    <col min="1026" max="1026" width="15.625" style="183" customWidth="1"/>
    <col min="1027" max="1030" width="13.125" style="183" customWidth="1"/>
    <col min="1031" max="1031" width="15.375" style="183" customWidth="1"/>
    <col min="1032" max="1280" width="9" style="183"/>
    <col min="1281" max="1281" width="3" style="183" customWidth="1"/>
    <col min="1282" max="1282" width="15.625" style="183" customWidth="1"/>
    <col min="1283" max="1286" width="13.125" style="183" customWidth="1"/>
    <col min="1287" max="1287" width="15.375" style="183" customWidth="1"/>
    <col min="1288" max="1536" width="9" style="183"/>
    <col min="1537" max="1537" width="3" style="183" customWidth="1"/>
    <col min="1538" max="1538" width="15.625" style="183" customWidth="1"/>
    <col min="1539" max="1542" width="13.125" style="183" customWidth="1"/>
    <col min="1543" max="1543" width="15.375" style="183" customWidth="1"/>
    <col min="1544" max="1792" width="9" style="183"/>
    <col min="1793" max="1793" width="3" style="183" customWidth="1"/>
    <col min="1794" max="1794" width="15.625" style="183" customWidth="1"/>
    <col min="1795" max="1798" width="13.125" style="183" customWidth="1"/>
    <col min="1799" max="1799" width="15.375" style="183" customWidth="1"/>
    <col min="1800" max="2048" width="9" style="183"/>
    <col min="2049" max="2049" width="3" style="183" customWidth="1"/>
    <col min="2050" max="2050" width="15.625" style="183" customWidth="1"/>
    <col min="2051" max="2054" width="13.125" style="183" customWidth="1"/>
    <col min="2055" max="2055" width="15.375" style="183" customWidth="1"/>
    <col min="2056" max="2304" width="9" style="183"/>
    <col min="2305" max="2305" width="3" style="183" customWidth="1"/>
    <col min="2306" max="2306" width="15.625" style="183" customWidth="1"/>
    <col min="2307" max="2310" width="13.125" style="183" customWidth="1"/>
    <col min="2311" max="2311" width="15.375" style="183" customWidth="1"/>
    <col min="2312" max="2560" width="9" style="183"/>
    <col min="2561" max="2561" width="3" style="183" customWidth="1"/>
    <col min="2562" max="2562" width="15.625" style="183" customWidth="1"/>
    <col min="2563" max="2566" width="13.125" style="183" customWidth="1"/>
    <col min="2567" max="2567" width="15.375" style="183" customWidth="1"/>
    <col min="2568" max="2816" width="9" style="183"/>
    <col min="2817" max="2817" width="3" style="183" customWidth="1"/>
    <col min="2818" max="2818" width="15.625" style="183" customWidth="1"/>
    <col min="2819" max="2822" width="13.125" style="183" customWidth="1"/>
    <col min="2823" max="2823" width="15.375" style="183" customWidth="1"/>
    <col min="2824" max="3072" width="9" style="183"/>
    <col min="3073" max="3073" width="3" style="183" customWidth="1"/>
    <col min="3074" max="3074" width="15.625" style="183" customWidth="1"/>
    <col min="3075" max="3078" width="13.125" style="183" customWidth="1"/>
    <col min="3079" max="3079" width="15.375" style="183" customWidth="1"/>
    <col min="3080" max="3328" width="9" style="183"/>
    <col min="3329" max="3329" width="3" style="183" customWidth="1"/>
    <col min="3330" max="3330" width="15.625" style="183" customWidth="1"/>
    <col min="3331" max="3334" width="13.125" style="183" customWidth="1"/>
    <col min="3335" max="3335" width="15.375" style="183" customWidth="1"/>
    <col min="3336" max="3584" width="9" style="183"/>
    <col min="3585" max="3585" width="3" style="183" customWidth="1"/>
    <col min="3586" max="3586" width="15.625" style="183" customWidth="1"/>
    <col min="3587" max="3590" width="13.125" style="183" customWidth="1"/>
    <col min="3591" max="3591" width="15.375" style="183" customWidth="1"/>
    <col min="3592" max="3840" width="9" style="183"/>
    <col min="3841" max="3841" width="3" style="183" customWidth="1"/>
    <col min="3842" max="3842" width="15.625" style="183" customWidth="1"/>
    <col min="3843" max="3846" width="13.125" style="183" customWidth="1"/>
    <col min="3847" max="3847" width="15.375" style="183" customWidth="1"/>
    <col min="3848" max="4096" width="9" style="183"/>
    <col min="4097" max="4097" width="3" style="183" customWidth="1"/>
    <col min="4098" max="4098" width="15.625" style="183" customWidth="1"/>
    <col min="4099" max="4102" width="13.125" style="183" customWidth="1"/>
    <col min="4103" max="4103" width="15.375" style="183" customWidth="1"/>
    <col min="4104" max="4352" width="9" style="183"/>
    <col min="4353" max="4353" width="3" style="183" customWidth="1"/>
    <col min="4354" max="4354" width="15.625" style="183" customWidth="1"/>
    <col min="4355" max="4358" width="13.125" style="183" customWidth="1"/>
    <col min="4359" max="4359" width="15.375" style="183" customWidth="1"/>
    <col min="4360" max="4608" width="9" style="183"/>
    <col min="4609" max="4609" width="3" style="183" customWidth="1"/>
    <col min="4610" max="4610" width="15.625" style="183" customWidth="1"/>
    <col min="4611" max="4614" width="13.125" style="183" customWidth="1"/>
    <col min="4615" max="4615" width="15.375" style="183" customWidth="1"/>
    <col min="4616" max="4864" width="9" style="183"/>
    <col min="4865" max="4865" width="3" style="183" customWidth="1"/>
    <col min="4866" max="4866" width="15.625" style="183" customWidth="1"/>
    <col min="4867" max="4870" width="13.125" style="183" customWidth="1"/>
    <col min="4871" max="4871" width="15.375" style="183" customWidth="1"/>
    <col min="4872" max="5120" width="9" style="183"/>
    <col min="5121" max="5121" width="3" style="183" customWidth="1"/>
    <col min="5122" max="5122" width="15.625" style="183" customWidth="1"/>
    <col min="5123" max="5126" width="13.125" style="183" customWidth="1"/>
    <col min="5127" max="5127" width="15.375" style="183" customWidth="1"/>
    <col min="5128" max="5376" width="9" style="183"/>
    <col min="5377" max="5377" width="3" style="183" customWidth="1"/>
    <col min="5378" max="5378" width="15.625" style="183" customWidth="1"/>
    <col min="5379" max="5382" width="13.125" style="183" customWidth="1"/>
    <col min="5383" max="5383" width="15.375" style="183" customWidth="1"/>
    <col min="5384" max="5632" width="9" style="183"/>
    <col min="5633" max="5633" width="3" style="183" customWidth="1"/>
    <col min="5634" max="5634" width="15.625" style="183" customWidth="1"/>
    <col min="5635" max="5638" width="13.125" style="183" customWidth="1"/>
    <col min="5639" max="5639" width="15.375" style="183" customWidth="1"/>
    <col min="5640" max="5888" width="9" style="183"/>
    <col min="5889" max="5889" width="3" style="183" customWidth="1"/>
    <col min="5890" max="5890" width="15.625" style="183" customWidth="1"/>
    <col min="5891" max="5894" width="13.125" style="183" customWidth="1"/>
    <col min="5895" max="5895" width="15.375" style="183" customWidth="1"/>
    <col min="5896" max="6144" width="9" style="183"/>
    <col min="6145" max="6145" width="3" style="183" customWidth="1"/>
    <col min="6146" max="6146" width="15.625" style="183" customWidth="1"/>
    <col min="6147" max="6150" width="13.125" style="183" customWidth="1"/>
    <col min="6151" max="6151" width="15.375" style="183" customWidth="1"/>
    <col min="6152" max="6400" width="9" style="183"/>
    <col min="6401" max="6401" width="3" style="183" customWidth="1"/>
    <col min="6402" max="6402" width="15.625" style="183" customWidth="1"/>
    <col min="6403" max="6406" width="13.125" style="183" customWidth="1"/>
    <col min="6407" max="6407" width="15.375" style="183" customWidth="1"/>
    <col min="6408" max="6656" width="9" style="183"/>
    <col min="6657" max="6657" width="3" style="183" customWidth="1"/>
    <col min="6658" max="6658" width="15.625" style="183" customWidth="1"/>
    <col min="6659" max="6662" width="13.125" style="183" customWidth="1"/>
    <col min="6663" max="6663" width="15.375" style="183" customWidth="1"/>
    <col min="6664" max="6912" width="9" style="183"/>
    <col min="6913" max="6913" width="3" style="183" customWidth="1"/>
    <col min="6914" max="6914" width="15.625" style="183" customWidth="1"/>
    <col min="6915" max="6918" width="13.125" style="183" customWidth="1"/>
    <col min="6919" max="6919" width="15.375" style="183" customWidth="1"/>
    <col min="6920" max="7168" width="9" style="183"/>
    <col min="7169" max="7169" width="3" style="183" customWidth="1"/>
    <col min="7170" max="7170" width="15.625" style="183" customWidth="1"/>
    <col min="7171" max="7174" width="13.125" style="183" customWidth="1"/>
    <col min="7175" max="7175" width="15.375" style="183" customWidth="1"/>
    <col min="7176" max="7424" width="9" style="183"/>
    <col min="7425" max="7425" width="3" style="183" customWidth="1"/>
    <col min="7426" max="7426" width="15.625" style="183" customWidth="1"/>
    <col min="7427" max="7430" width="13.125" style="183" customWidth="1"/>
    <col min="7431" max="7431" width="15.375" style="183" customWidth="1"/>
    <col min="7432" max="7680" width="9" style="183"/>
    <col min="7681" max="7681" width="3" style="183" customWidth="1"/>
    <col min="7682" max="7682" width="15.625" style="183" customWidth="1"/>
    <col min="7683" max="7686" width="13.125" style="183" customWidth="1"/>
    <col min="7687" max="7687" width="15.375" style="183" customWidth="1"/>
    <col min="7688" max="7936" width="9" style="183"/>
    <col min="7937" max="7937" width="3" style="183" customWidth="1"/>
    <col min="7938" max="7938" width="15.625" style="183" customWidth="1"/>
    <col min="7939" max="7942" width="13.125" style="183" customWidth="1"/>
    <col min="7943" max="7943" width="15.375" style="183" customWidth="1"/>
    <col min="7944" max="8192" width="9" style="183"/>
    <col min="8193" max="8193" width="3" style="183" customWidth="1"/>
    <col min="8194" max="8194" width="15.625" style="183" customWidth="1"/>
    <col min="8195" max="8198" width="13.125" style="183" customWidth="1"/>
    <col min="8199" max="8199" width="15.375" style="183" customWidth="1"/>
    <col min="8200" max="8448" width="9" style="183"/>
    <col min="8449" max="8449" width="3" style="183" customWidth="1"/>
    <col min="8450" max="8450" width="15.625" style="183" customWidth="1"/>
    <col min="8451" max="8454" width="13.125" style="183" customWidth="1"/>
    <col min="8455" max="8455" width="15.375" style="183" customWidth="1"/>
    <col min="8456" max="8704" width="9" style="183"/>
    <col min="8705" max="8705" width="3" style="183" customWidth="1"/>
    <col min="8706" max="8706" width="15.625" style="183" customWidth="1"/>
    <col min="8707" max="8710" width="13.125" style="183" customWidth="1"/>
    <col min="8711" max="8711" width="15.375" style="183" customWidth="1"/>
    <col min="8712" max="8960" width="9" style="183"/>
    <col min="8961" max="8961" width="3" style="183" customWidth="1"/>
    <col min="8962" max="8962" width="15.625" style="183" customWidth="1"/>
    <col min="8963" max="8966" width="13.125" style="183" customWidth="1"/>
    <col min="8967" max="8967" width="15.375" style="183" customWidth="1"/>
    <col min="8968" max="9216" width="9" style="183"/>
    <col min="9217" max="9217" width="3" style="183" customWidth="1"/>
    <col min="9218" max="9218" width="15.625" style="183" customWidth="1"/>
    <col min="9219" max="9222" width="13.125" style="183" customWidth="1"/>
    <col min="9223" max="9223" width="15.375" style="183" customWidth="1"/>
    <col min="9224" max="9472" width="9" style="183"/>
    <col min="9473" max="9473" width="3" style="183" customWidth="1"/>
    <col min="9474" max="9474" width="15.625" style="183" customWidth="1"/>
    <col min="9475" max="9478" width="13.125" style="183" customWidth="1"/>
    <col min="9479" max="9479" width="15.375" style="183" customWidth="1"/>
    <col min="9480" max="9728" width="9" style="183"/>
    <col min="9729" max="9729" width="3" style="183" customWidth="1"/>
    <col min="9730" max="9730" width="15.625" style="183" customWidth="1"/>
    <col min="9731" max="9734" width="13.125" style="183" customWidth="1"/>
    <col min="9735" max="9735" width="15.375" style="183" customWidth="1"/>
    <col min="9736" max="9984" width="9" style="183"/>
    <col min="9985" max="9985" width="3" style="183" customWidth="1"/>
    <col min="9986" max="9986" width="15.625" style="183" customWidth="1"/>
    <col min="9987" max="9990" width="13.125" style="183" customWidth="1"/>
    <col min="9991" max="9991" width="15.375" style="183" customWidth="1"/>
    <col min="9992" max="10240" width="9" style="183"/>
    <col min="10241" max="10241" width="3" style="183" customWidth="1"/>
    <col min="10242" max="10242" width="15.625" style="183" customWidth="1"/>
    <col min="10243" max="10246" width="13.125" style="183" customWidth="1"/>
    <col min="10247" max="10247" width="15.375" style="183" customWidth="1"/>
    <col min="10248" max="10496" width="9" style="183"/>
    <col min="10497" max="10497" width="3" style="183" customWidth="1"/>
    <col min="10498" max="10498" width="15.625" style="183" customWidth="1"/>
    <col min="10499" max="10502" width="13.125" style="183" customWidth="1"/>
    <col min="10503" max="10503" width="15.375" style="183" customWidth="1"/>
    <col min="10504" max="10752" width="9" style="183"/>
    <col min="10753" max="10753" width="3" style="183" customWidth="1"/>
    <col min="10754" max="10754" width="15.625" style="183" customWidth="1"/>
    <col min="10755" max="10758" width="13.125" style="183" customWidth="1"/>
    <col min="10759" max="10759" width="15.375" style="183" customWidth="1"/>
    <col min="10760" max="11008" width="9" style="183"/>
    <col min="11009" max="11009" width="3" style="183" customWidth="1"/>
    <col min="11010" max="11010" width="15.625" style="183" customWidth="1"/>
    <col min="11011" max="11014" width="13.125" style="183" customWidth="1"/>
    <col min="11015" max="11015" width="15.375" style="183" customWidth="1"/>
    <col min="11016" max="11264" width="9" style="183"/>
    <col min="11265" max="11265" width="3" style="183" customWidth="1"/>
    <col min="11266" max="11266" width="15.625" style="183" customWidth="1"/>
    <col min="11267" max="11270" width="13.125" style="183" customWidth="1"/>
    <col min="11271" max="11271" width="15.375" style="183" customWidth="1"/>
    <col min="11272" max="11520" width="9" style="183"/>
    <col min="11521" max="11521" width="3" style="183" customWidth="1"/>
    <col min="11522" max="11522" width="15.625" style="183" customWidth="1"/>
    <col min="11523" max="11526" width="13.125" style="183" customWidth="1"/>
    <col min="11527" max="11527" width="15.375" style="183" customWidth="1"/>
    <col min="11528" max="11776" width="9" style="183"/>
    <col min="11777" max="11777" width="3" style="183" customWidth="1"/>
    <col min="11778" max="11778" width="15.625" style="183" customWidth="1"/>
    <col min="11779" max="11782" width="13.125" style="183" customWidth="1"/>
    <col min="11783" max="11783" width="15.375" style="183" customWidth="1"/>
    <col min="11784" max="12032" width="9" style="183"/>
    <col min="12033" max="12033" width="3" style="183" customWidth="1"/>
    <col min="12034" max="12034" width="15.625" style="183" customWidth="1"/>
    <col min="12035" max="12038" width="13.125" style="183" customWidth="1"/>
    <col min="12039" max="12039" width="15.375" style="183" customWidth="1"/>
    <col min="12040" max="12288" width="9" style="183"/>
    <col min="12289" max="12289" width="3" style="183" customWidth="1"/>
    <col min="12290" max="12290" width="15.625" style="183" customWidth="1"/>
    <col min="12291" max="12294" width="13.125" style="183" customWidth="1"/>
    <col min="12295" max="12295" width="15.375" style="183" customWidth="1"/>
    <col min="12296" max="12544" width="9" style="183"/>
    <col min="12545" max="12545" width="3" style="183" customWidth="1"/>
    <col min="12546" max="12546" width="15.625" style="183" customWidth="1"/>
    <col min="12547" max="12550" width="13.125" style="183" customWidth="1"/>
    <col min="12551" max="12551" width="15.375" style="183" customWidth="1"/>
    <col min="12552" max="12800" width="9" style="183"/>
    <col min="12801" max="12801" width="3" style="183" customWidth="1"/>
    <col min="12802" max="12802" width="15.625" style="183" customWidth="1"/>
    <col min="12803" max="12806" width="13.125" style="183" customWidth="1"/>
    <col min="12807" max="12807" width="15.375" style="183" customWidth="1"/>
    <col min="12808" max="13056" width="9" style="183"/>
    <col min="13057" max="13057" width="3" style="183" customWidth="1"/>
    <col min="13058" max="13058" width="15.625" style="183" customWidth="1"/>
    <col min="13059" max="13062" width="13.125" style="183" customWidth="1"/>
    <col min="13063" max="13063" width="15.375" style="183" customWidth="1"/>
    <col min="13064" max="13312" width="9" style="183"/>
    <col min="13313" max="13313" width="3" style="183" customWidth="1"/>
    <col min="13314" max="13314" width="15.625" style="183" customWidth="1"/>
    <col min="13315" max="13318" width="13.125" style="183" customWidth="1"/>
    <col min="13319" max="13319" width="15.375" style="183" customWidth="1"/>
    <col min="13320" max="13568" width="9" style="183"/>
    <col min="13569" max="13569" width="3" style="183" customWidth="1"/>
    <col min="13570" max="13570" width="15.625" style="183" customWidth="1"/>
    <col min="13571" max="13574" width="13.125" style="183" customWidth="1"/>
    <col min="13575" max="13575" width="15.375" style="183" customWidth="1"/>
    <col min="13576" max="13824" width="9" style="183"/>
    <col min="13825" max="13825" width="3" style="183" customWidth="1"/>
    <col min="13826" max="13826" width="15.625" style="183" customWidth="1"/>
    <col min="13827" max="13830" width="13.125" style="183" customWidth="1"/>
    <col min="13831" max="13831" width="15.375" style="183" customWidth="1"/>
    <col min="13832" max="14080" width="9" style="183"/>
    <col min="14081" max="14081" width="3" style="183" customWidth="1"/>
    <col min="14082" max="14082" width="15.625" style="183" customWidth="1"/>
    <col min="14083" max="14086" width="13.125" style="183" customWidth="1"/>
    <col min="14087" max="14087" width="15.375" style="183" customWidth="1"/>
    <col min="14088" max="14336" width="9" style="183"/>
    <col min="14337" max="14337" width="3" style="183" customWidth="1"/>
    <col min="14338" max="14338" width="15.625" style="183" customWidth="1"/>
    <col min="14339" max="14342" width="13.125" style="183" customWidth="1"/>
    <col min="14343" max="14343" width="15.375" style="183" customWidth="1"/>
    <col min="14344" max="14592" width="9" style="183"/>
    <col min="14593" max="14593" width="3" style="183" customWidth="1"/>
    <col min="14594" max="14594" width="15.625" style="183" customWidth="1"/>
    <col min="14595" max="14598" width="13.125" style="183" customWidth="1"/>
    <col min="14599" max="14599" width="15.375" style="183" customWidth="1"/>
    <col min="14600" max="14848" width="9" style="183"/>
    <col min="14849" max="14849" width="3" style="183" customWidth="1"/>
    <col min="14850" max="14850" width="15.625" style="183" customWidth="1"/>
    <col min="14851" max="14854" width="13.125" style="183" customWidth="1"/>
    <col min="14855" max="14855" width="15.375" style="183" customWidth="1"/>
    <col min="14856" max="15104" width="9" style="183"/>
    <col min="15105" max="15105" width="3" style="183" customWidth="1"/>
    <col min="15106" max="15106" width="15.625" style="183" customWidth="1"/>
    <col min="15107" max="15110" width="13.125" style="183" customWidth="1"/>
    <col min="15111" max="15111" width="15.375" style="183" customWidth="1"/>
    <col min="15112" max="15360" width="9" style="183"/>
    <col min="15361" max="15361" width="3" style="183" customWidth="1"/>
    <col min="15362" max="15362" width="15.625" style="183" customWidth="1"/>
    <col min="15363" max="15366" width="13.125" style="183" customWidth="1"/>
    <col min="15367" max="15367" width="15.375" style="183" customWidth="1"/>
    <col min="15368" max="15616" width="9" style="183"/>
    <col min="15617" max="15617" width="3" style="183" customWidth="1"/>
    <col min="15618" max="15618" width="15.625" style="183" customWidth="1"/>
    <col min="15619" max="15622" width="13.125" style="183" customWidth="1"/>
    <col min="15623" max="15623" width="15.375" style="183" customWidth="1"/>
    <col min="15624" max="15872" width="9" style="183"/>
    <col min="15873" max="15873" width="3" style="183" customWidth="1"/>
    <col min="15874" max="15874" width="15.625" style="183" customWidth="1"/>
    <col min="15875" max="15878" width="13.125" style="183" customWidth="1"/>
    <col min="15879" max="15879" width="15.375" style="183" customWidth="1"/>
    <col min="15880" max="16128" width="9" style="183"/>
    <col min="16129" max="16129" width="3" style="183" customWidth="1"/>
    <col min="16130" max="16130" width="15.625" style="183" customWidth="1"/>
    <col min="16131" max="16134" width="13.125" style="183" customWidth="1"/>
    <col min="16135" max="16135" width="15.375" style="183" customWidth="1"/>
    <col min="16136" max="16384" width="9" style="183"/>
  </cols>
  <sheetData>
    <row r="1" spans="1:7" ht="39.75" customHeight="1">
      <c r="A1" s="414" t="s">
        <v>345</v>
      </c>
      <c r="B1" s="414"/>
      <c r="C1" s="414"/>
      <c r="D1" s="414"/>
      <c r="E1" s="414"/>
      <c r="F1" s="414"/>
      <c r="G1" s="414"/>
    </row>
    <row r="2" spans="1:7" ht="27.75" customHeight="1">
      <c r="A2" s="327" t="s">
        <v>346</v>
      </c>
      <c r="B2" s="415"/>
      <c r="C2" s="184" t="s">
        <v>347</v>
      </c>
      <c r="D2" s="260" t="s">
        <v>348</v>
      </c>
      <c r="E2" s="260" t="s">
        <v>349</v>
      </c>
      <c r="F2" s="261" t="s">
        <v>316</v>
      </c>
      <c r="G2" s="262" t="s">
        <v>350</v>
      </c>
    </row>
    <row r="3" spans="1:7">
      <c r="A3" s="416" t="s">
        <v>351</v>
      </c>
      <c r="B3" s="417"/>
      <c r="C3" s="183">
        <v>29359</v>
      </c>
      <c r="D3" s="183">
        <v>59609</v>
      </c>
      <c r="E3" s="183">
        <v>42143</v>
      </c>
      <c r="F3" s="263">
        <v>2.13795</v>
      </c>
      <c r="G3" s="263">
        <v>2.0303499999999999</v>
      </c>
    </row>
    <row r="4" spans="1:7">
      <c r="A4" s="418" t="s">
        <v>352</v>
      </c>
      <c r="B4" s="419"/>
      <c r="C4" s="183">
        <v>18118</v>
      </c>
      <c r="D4" s="183">
        <v>39955</v>
      </c>
      <c r="E4" s="183">
        <v>27252</v>
      </c>
      <c r="F4" s="264">
        <v>2.6438600000000001</v>
      </c>
      <c r="G4" s="264">
        <v>2.2052700000000001</v>
      </c>
    </row>
    <row r="5" spans="1:7">
      <c r="A5" s="418" t="s">
        <v>353</v>
      </c>
      <c r="B5" s="419"/>
      <c r="C5" s="183">
        <v>119</v>
      </c>
      <c r="D5" s="183">
        <v>233</v>
      </c>
      <c r="E5" s="183">
        <v>156</v>
      </c>
      <c r="F5" s="264">
        <v>2.3189700000000002</v>
      </c>
      <c r="G5" s="264">
        <v>1.9579800000000001</v>
      </c>
    </row>
    <row r="6" spans="1:7">
      <c r="A6" s="418" t="s">
        <v>354</v>
      </c>
      <c r="B6" s="419"/>
      <c r="C6" s="183">
        <v>11099</v>
      </c>
      <c r="D6" s="183">
        <v>19364</v>
      </c>
      <c r="E6" s="183">
        <v>14696</v>
      </c>
      <c r="F6" s="264">
        <v>1.7502500000000001</v>
      </c>
      <c r="G6" s="264">
        <v>1.7446600000000001</v>
      </c>
    </row>
    <row r="7" spans="1:7">
      <c r="A7" s="265" t="s">
        <v>355</v>
      </c>
      <c r="B7" s="266"/>
      <c r="F7" s="264"/>
      <c r="G7" s="264"/>
    </row>
    <row r="8" spans="1:7">
      <c r="A8" s="186"/>
      <c r="B8" s="265" t="s">
        <v>356</v>
      </c>
      <c r="C8" s="183">
        <v>1521</v>
      </c>
      <c r="D8" s="183">
        <v>2163</v>
      </c>
      <c r="E8" s="183">
        <v>1748</v>
      </c>
      <c r="F8" s="264">
        <v>1.31013</v>
      </c>
      <c r="G8" s="264">
        <v>1.4220900000000001</v>
      </c>
    </row>
    <row r="9" spans="1:7">
      <c r="A9" s="186"/>
      <c r="B9" s="265" t="s">
        <v>357</v>
      </c>
      <c r="C9" s="183">
        <v>5971</v>
      </c>
      <c r="D9" s="183">
        <v>10414</v>
      </c>
      <c r="E9" s="183">
        <v>7940</v>
      </c>
      <c r="F9" s="264">
        <v>1.7575700000000001</v>
      </c>
      <c r="G9" s="264">
        <v>1.7441</v>
      </c>
    </row>
    <row r="10" spans="1:7">
      <c r="A10" s="186"/>
      <c r="B10" s="265" t="s">
        <v>358</v>
      </c>
      <c r="C10" s="183">
        <v>3607</v>
      </c>
      <c r="D10" s="183">
        <v>6787</v>
      </c>
      <c r="E10" s="183">
        <v>5008</v>
      </c>
      <c r="F10" s="264">
        <v>2.2555299999999998</v>
      </c>
      <c r="G10" s="264">
        <v>1.8816200000000001</v>
      </c>
    </row>
    <row r="11" spans="1:7">
      <c r="A11" s="186" t="s">
        <v>70</v>
      </c>
      <c r="B11" s="265"/>
      <c r="F11" s="264"/>
      <c r="G11" s="264"/>
    </row>
    <row r="12" spans="1:7">
      <c r="A12" s="408" t="s">
        <v>359</v>
      </c>
      <c r="B12" s="409"/>
      <c r="F12" s="264"/>
      <c r="G12" s="264"/>
    </row>
    <row r="13" spans="1:7">
      <c r="A13" s="186"/>
      <c r="B13" s="265" t="s">
        <v>356</v>
      </c>
      <c r="C13" s="183">
        <v>5440</v>
      </c>
      <c r="D13" s="183">
        <v>9216</v>
      </c>
      <c r="E13" s="183">
        <v>7017</v>
      </c>
      <c r="F13" s="264">
        <v>1.59287</v>
      </c>
      <c r="G13" s="264">
        <v>1.6941200000000001</v>
      </c>
    </row>
    <row r="14" spans="1:7">
      <c r="A14" s="186"/>
      <c r="B14" s="265" t="s">
        <v>357</v>
      </c>
      <c r="C14" s="183">
        <v>4250</v>
      </c>
      <c r="D14" s="183">
        <v>7555</v>
      </c>
      <c r="E14" s="183">
        <v>5708</v>
      </c>
      <c r="F14" s="264">
        <v>1.91354</v>
      </c>
      <c r="G14" s="264">
        <v>1.77765</v>
      </c>
    </row>
    <row r="15" spans="1:7">
      <c r="A15" s="186"/>
      <c r="B15" s="265" t="s">
        <v>360</v>
      </c>
      <c r="C15" s="183">
        <v>1409</v>
      </c>
      <c r="D15" s="183">
        <v>2593</v>
      </c>
      <c r="E15" s="183">
        <v>1971</v>
      </c>
      <c r="F15" s="264">
        <v>2.1897700000000002</v>
      </c>
      <c r="G15" s="264">
        <v>1.8403099999999999</v>
      </c>
    </row>
    <row r="16" spans="1:7">
      <c r="A16" s="410" t="s">
        <v>209</v>
      </c>
      <c r="B16" s="411"/>
      <c r="C16" s="217">
        <v>23</v>
      </c>
      <c r="D16" s="217">
        <v>57</v>
      </c>
      <c r="E16" s="217">
        <v>39</v>
      </c>
      <c r="F16" s="267">
        <v>2.38889</v>
      </c>
      <c r="G16" s="267">
        <v>2.4782600000000001</v>
      </c>
    </row>
    <row r="17" spans="1:7">
      <c r="B17" s="268"/>
      <c r="D17" s="268"/>
      <c r="E17" s="268"/>
      <c r="F17" s="268"/>
      <c r="G17" s="189" t="s">
        <v>361</v>
      </c>
    </row>
    <row r="18" spans="1:7" ht="15.75" customHeight="1">
      <c r="A18" s="412" t="s">
        <v>362</v>
      </c>
      <c r="B18" s="413"/>
      <c r="C18" s="413"/>
      <c r="D18" s="413"/>
      <c r="E18" s="413"/>
      <c r="F18" s="413"/>
      <c r="G18" s="413"/>
    </row>
    <row r="19" spans="1:7">
      <c r="A19" s="412" t="s">
        <v>363</v>
      </c>
      <c r="B19" s="413"/>
      <c r="C19" s="413"/>
      <c r="D19" s="413"/>
      <c r="E19" s="413"/>
      <c r="F19" s="413"/>
      <c r="G19" s="413"/>
    </row>
    <row r="20" spans="1:7">
      <c r="A20" s="412" t="s">
        <v>364</v>
      </c>
      <c r="B20" s="413"/>
      <c r="C20" s="413"/>
      <c r="D20" s="413"/>
      <c r="E20" s="413"/>
      <c r="F20" s="413"/>
      <c r="G20" s="413"/>
    </row>
    <row r="21" spans="1:7">
      <c r="A21" s="412" t="s">
        <v>365</v>
      </c>
      <c r="B21" s="413"/>
      <c r="C21" s="413"/>
      <c r="D21" s="413"/>
      <c r="E21" s="413"/>
      <c r="F21" s="413"/>
      <c r="G21" s="413"/>
    </row>
  </sheetData>
  <mergeCells count="12">
    <mergeCell ref="A21:G21"/>
    <mergeCell ref="A1:G1"/>
    <mergeCell ref="A2:B2"/>
    <mergeCell ref="A3:B3"/>
    <mergeCell ref="A4:B4"/>
    <mergeCell ref="A5:B5"/>
    <mergeCell ref="A6:B6"/>
    <mergeCell ref="A12:B12"/>
    <mergeCell ref="A16:B16"/>
    <mergeCell ref="A18:G18"/>
    <mergeCell ref="A19:G19"/>
    <mergeCell ref="A20:G20"/>
  </mergeCells>
  <phoneticPr fontId="2"/>
  <pageMargins left="0.78700000000000003" right="0.78700000000000003" top="0.98399999999999999" bottom="0.98399999999999999" header="0.51200000000000001" footer="0.51200000000000001"/>
  <pageSetup paperSize="9" scale="90" orientation="portrait" horizont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view="pageBreakPreview" topLeftCell="A13" zoomScaleNormal="100" zoomScaleSheetLayoutView="100" workbookViewId="0">
      <selection activeCell="E2" sqref="E2:K2"/>
    </sheetView>
  </sheetViews>
  <sheetFormatPr defaultRowHeight="13.5"/>
  <cols>
    <col min="1" max="2" width="2.875" style="116" customWidth="1"/>
    <col min="3" max="3" width="29.875" style="116" customWidth="1"/>
    <col min="4" max="11" width="9.625" style="116" customWidth="1"/>
    <col min="12" max="12" width="9" style="116"/>
    <col min="13" max="13" width="9" style="238"/>
    <col min="14" max="14" width="9" style="116"/>
    <col min="15" max="16" width="10" style="116" customWidth="1"/>
    <col min="17" max="256" width="9" style="116"/>
    <col min="257" max="258" width="2.875" style="116" customWidth="1"/>
    <col min="259" max="259" width="29.875" style="116" customWidth="1"/>
    <col min="260" max="267" width="9.625" style="116" customWidth="1"/>
    <col min="268" max="270" width="9" style="116"/>
    <col min="271" max="272" width="10" style="116" customWidth="1"/>
    <col min="273" max="512" width="9" style="116"/>
    <col min="513" max="514" width="2.875" style="116" customWidth="1"/>
    <col min="515" max="515" width="29.875" style="116" customWidth="1"/>
    <col min="516" max="523" width="9.625" style="116" customWidth="1"/>
    <col min="524" max="526" width="9" style="116"/>
    <col min="527" max="528" width="10" style="116" customWidth="1"/>
    <col min="529" max="768" width="9" style="116"/>
    <col min="769" max="770" width="2.875" style="116" customWidth="1"/>
    <col min="771" max="771" width="29.875" style="116" customWidth="1"/>
    <col min="772" max="779" width="9.625" style="116" customWidth="1"/>
    <col min="780" max="782" width="9" style="116"/>
    <col min="783" max="784" width="10" style="116" customWidth="1"/>
    <col min="785" max="1024" width="9" style="116"/>
    <col min="1025" max="1026" width="2.875" style="116" customWidth="1"/>
    <col min="1027" max="1027" width="29.875" style="116" customWidth="1"/>
    <col min="1028" max="1035" width="9.625" style="116" customWidth="1"/>
    <col min="1036" max="1038" width="9" style="116"/>
    <col min="1039" max="1040" width="10" style="116" customWidth="1"/>
    <col min="1041" max="1280" width="9" style="116"/>
    <col min="1281" max="1282" width="2.875" style="116" customWidth="1"/>
    <col min="1283" max="1283" width="29.875" style="116" customWidth="1"/>
    <col min="1284" max="1291" width="9.625" style="116" customWidth="1"/>
    <col min="1292" max="1294" width="9" style="116"/>
    <col min="1295" max="1296" width="10" style="116" customWidth="1"/>
    <col min="1297" max="1536" width="9" style="116"/>
    <col min="1537" max="1538" width="2.875" style="116" customWidth="1"/>
    <col min="1539" max="1539" width="29.875" style="116" customWidth="1"/>
    <col min="1540" max="1547" width="9.625" style="116" customWidth="1"/>
    <col min="1548" max="1550" width="9" style="116"/>
    <col min="1551" max="1552" width="10" style="116" customWidth="1"/>
    <col min="1553" max="1792" width="9" style="116"/>
    <col min="1793" max="1794" width="2.875" style="116" customWidth="1"/>
    <col min="1795" max="1795" width="29.875" style="116" customWidth="1"/>
    <col min="1796" max="1803" width="9.625" style="116" customWidth="1"/>
    <col min="1804" max="1806" width="9" style="116"/>
    <col min="1807" max="1808" width="10" style="116" customWidth="1"/>
    <col min="1809" max="2048" width="9" style="116"/>
    <col min="2049" max="2050" width="2.875" style="116" customWidth="1"/>
    <col min="2051" max="2051" width="29.875" style="116" customWidth="1"/>
    <col min="2052" max="2059" width="9.625" style="116" customWidth="1"/>
    <col min="2060" max="2062" width="9" style="116"/>
    <col min="2063" max="2064" width="10" style="116" customWidth="1"/>
    <col min="2065" max="2304" width="9" style="116"/>
    <col min="2305" max="2306" width="2.875" style="116" customWidth="1"/>
    <col min="2307" max="2307" width="29.875" style="116" customWidth="1"/>
    <col min="2308" max="2315" width="9.625" style="116" customWidth="1"/>
    <col min="2316" max="2318" width="9" style="116"/>
    <col min="2319" max="2320" width="10" style="116" customWidth="1"/>
    <col min="2321" max="2560" width="9" style="116"/>
    <col min="2561" max="2562" width="2.875" style="116" customWidth="1"/>
    <col min="2563" max="2563" width="29.875" style="116" customWidth="1"/>
    <col min="2564" max="2571" width="9.625" style="116" customWidth="1"/>
    <col min="2572" max="2574" width="9" style="116"/>
    <col min="2575" max="2576" width="10" style="116" customWidth="1"/>
    <col min="2577" max="2816" width="9" style="116"/>
    <col min="2817" max="2818" width="2.875" style="116" customWidth="1"/>
    <col min="2819" max="2819" width="29.875" style="116" customWidth="1"/>
    <col min="2820" max="2827" width="9.625" style="116" customWidth="1"/>
    <col min="2828" max="2830" width="9" style="116"/>
    <col min="2831" max="2832" width="10" style="116" customWidth="1"/>
    <col min="2833" max="3072" width="9" style="116"/>
    <col min="3073" max="3074" width="2.875" style="116" customWidth="1"/>
    <col min="3075" max="3075" width="29.875" style="116" customWidth="1"/>
    <col min="3076" max="3083" width="9.625" style="116" customWidth="1"/>
    <col min="3084" max="3086" width="9" style="116"/>
    <col min="3087" max="3088" width="10" style="116" customWidth="1"/>
    <col min="3089" max="3328" width="9" style="116"/>
    <col min="3329" max="3330" width="2.875" style="116" customWidth="1"/>
    <col min="3331" max="3331" width="29.875" style="116" customWidth="1"/>
    <col min="3332" max="3339" width="9.625" style="116" customWidth="1"/>
    <col min="3340" max="3342" width="9" style="116"/>
    <col min="3343" max="3344" width="10" style="116" customWidth="1"/>
    <col min="3345" max="3584" width="9" style="116"/>
    <col min="3585" max="3586" width="2.875" style="116" customWidth="1"/>
    <col min="3587" max="3587" width="29.875" style="116" customWidth="1"/>
    <col min="3588" max="3595" width="9.625" style="116" customWidth="1"/>
    <col min="3596" max="3598" width="9" style="116"/>
    <col min="3599" max="3600" width="10" style="116" customWidth="1"/>
    <col min="3601" max="3840" width="9" style="116"/>
    <col min="3841" max="3842" width="2.875" style="116" customWidth="1"/>
    <col min="3843" max="3843" width="29.875" style="116" customWidth="1"/>
    <col min="3844" max="3851" width="9.625" style="116" customWidth="1"/>
    <col min="3852" max="3854" width="9" style="116"/>
    <col min="3855" max="3856" width="10" style="116" customWidth="1"/>
    <col min="3857" max="4096" width="9" style="116"/>
    <col min="4097" max="4098" width="2.875" style="116" customWidth="1"/>
    <col min="4099" max="4099" width="29.875" style="116" customWidth="1"/>
    <col min="4100" max="4107" width="9.625" style="116" customWidth="1"/>
    <col min="4108" max="4110" width="9" style="116"/>
    <col min="4111" max="4112" width="10" style="116" customWidth="1"/>
    <col min="4113" max="4352" width="9" style="116"/>
    <col min="4353" max="4354" width="2.875" style="116" customWidth="1"/>
    <col min="4355" max="4355" width="29.875" style="116" customWidth="1"/>
    <col min="4356" max="4363" width="9.625" style="116" customWidth="1"/>
    <col min="4364" max="4366" width="9" style="116"/>
    <col min="4367" max="4368" width="10" style="116" customWidth="1"/>
    <col min="4369" max="4608" width="9" style="116"/>
    <col min="4609" max="4610" width="2.875" style="116" customWidth="1"/>
    <col min="4611" max="4611" width="29.875" style="116" customWidth="1"/>
    <col min="4612" max="4619" width="9.625" style="116" customWidth="1"/>
    <col min="4620" max="4622" width="9" style="116"/>
    <col min="4623" max="4624" width="10" style="116" customWidth="1"/>
    <col min="4625" max="4864" width="9" style="116"/>
    <col min="4865" max="4866" width="2.875" style="116" customWidth="1"/>
    <col min="4867" max="4867" width="29.875" style="116" customWidth="1"/>
    <col min="4868" max="4875" width="9.625" style="116" customWidth="1"/>
    <col min="4876" max="4878" width="9" style="116"/>
    <col min="4879" max="4880" width="10" style="116" customWidth="1"/>
    <col min="4881" max="5120" width="9" style="116"/>
    <col min="5121" max="5122" width="2.875" style="116" customWidth="1"/>
    <col min="5123" max="5123" width="29.875" style="116" customWidth="1"/>
    <col min="5124" max="5131" width="9.625" style="116" customWidth="1"/>
    <col min="5132" max="5134" width="9" style="116"/>
    <col min="5135" max="5136" width="10" style="116" customWidth="1"/>
    <col min="5137" max="5376" width="9" style="116"/>
    <col min="5377" max="5378" width="2.875" style="116" customWidth="1"/>
    <col min="5379" max="5379" width="29.875" style="116" customWidth="1"/>
    <col min="5380" max="5387" width="9.625" style="116" customWidth="1"/>
    <col min="5388" max="5390" width="9" style="116"/>
    <col min="5391" max="5392" width="10" style="116" customWidth="1"/>
    <col min="5393" max="5632" width="9" style="116"/>
    <col min="5633" max="5634" width="2.875" style="116" customWidth="1"/>
    <col min="5635" max="5635" width="29.875" style="116" customWidth="1"/>
    <col min="5636" max="5643" width="9.625" style="116" customWidth="1"/>
    <col min="5644" max="5646" width="9" style="116"/>
    <col min="5647" max="5648" width="10" style="116" customWidth="1"/>
    <col min="5649" max="5888" width="9" style="116"/>
    <col min="5889" max="5890" width="2.875" style="116" customWidth="1"/>
    <col min="5891" max="5891" width="29.875" style="116" customWidth="1"/>
    <col min="5892" max="5899" width="9.625" style="116" customWidth="1"/>
    <col min="5900" max="5902" width="9" style="116"/>
    <col min="5903" max="5904" width="10" style="116" customWidth="1"/>
    <col min="5905" max="6144" width="9" style="116"/>
    <col min="6145" max="6146" width="2.875" style="116" customWidth="1"/>
    <col min="6147" max="6147" width="29.875" style="116" customWidth="1"/>
    <col min="6148" max="6155" width="9.625" style="116" customWidth="1"/>
    <col min="6156" max="6158" width="9" style="116"/>
    <col min="6159" max="6160" width="10" style="116" customWidth="1"/>
    <col min="6161" max="6400" width="9" style="116"/>
    <col min="6401" max="6402" width="2.875" style="116" customWidth="1"/>
    <col min="6403" max="6403" width="29.875" style="116" customWidth="1"/>
    <col min="6404" max="6411" width="9.625" style="116" customWidth="1"/>
    <col min="6412" max="6414" width="9" style="116"/>
    <col min="6415" max="6416" width="10" style="116" customWidth="1"/>
    <col min="6417" max="6656" width="9" style="116"/>
    <col min="6657" max="6658" width="2.875" style="116" customWidth="1"/>
    <col min="6659" max="6659" width="29.875" style="116" customWidth="1"/>
    <col min="6660" max="6667" width="9.625" style="116" customWidth="1"/>
    <col min="6668" max="6670" width="9" style="116"/>
    <col min="6671" max="6672" width="10" style="116" customWidth="1"/>
    <col min="6673" max="6912" width="9" style="116"/>
    <col min="6913" max="6914" width="2.875" style="116" customWidth="1"/>
    <col min="6915" max="6915" width="29.875" style="116" customWidth="1"/>
    <col min="6916" max="6923" width="9.625" style="116" customWidth="1"/>
    <col min="6924" max="6926" width="9" style="116"/>
    <col min="6927" max="6928" width="10" style="116" customWidth="1"/>
    <col min="6929" max="7168" width="9" style="116"/>
    <col min="7169" max="7170" width="2.875" style="116" customWidth="1"/>
    <col min="7171" max="7171" width="29.875" style="116" customWidth="1"/>
    <col min="7172" max="7179" width="9.625" style="116" customWidth="1"/>
    <col min="7180" max="7182" width="9" style="116"/>
    <col min="7183" max="7184" width="10" style="116" customWidth="1"/>
    <col min="7185" max="7424" width="9" style="116"/>
    <col min="7425" max="7426" width="2.875" style="116" customWidth="1"/>
    <col min="7427" max="7427" width="29.875" style="116" customWidth="1"/>
    <col min="7428" max="7435" width="9.625" style="116" customWidth="1"/>
    <col min="7436" max="7438" width="9" style="116"/>
    <col min="7439" max="7440" width="10" style="116" customWidth="1"/>
    <col min="7441" max="7680" width="9" style="116"/>
    <col min="7681" max="7682" width="2.875" style="116" customWidth="1"/>
    <col min="7683" max="7683" width="29.875" style="116" customWidth="1"/>
    <col min="7684" max="7691" width="9.625" style="116" customWidth="1"/>
    <col min="7692" max="7694" width="9" style="116"/>
    <col min="7695" max="7696" width="10" style="116" customWidth="1"/>
    <col min="7697" max="7936" width="9" style="116"/>
    <col min="7937" max="7938" width="2.875" style="116" customWidth="1"/>
    <col min="7939" max="7939" width="29.875" style="116" customWidth="1"/>
    <col min="7940" max="7947" width="9.625" style="116" customWidth="1"/>
    <col min="7948" max="7950" width="9" style="116"/>
    <col min="7951" max="7952" width="10" style="116" customWidth="1"/>
    <col min="7953" max="8192" width="9" style="116"/>
    <col min="8193" max="8194" width="2.875" style="116" customWidth="1"/>
    <col min="8195" max="8195" width="29.875" style="116" customWidth="1"/>
    <col min="8196" max="8203" width="9.625" style="116" customWidth="1"/>
    <col min="8204" max="8206" width="9" style="116"/>
    <col min="8207" max="8208" width="10" style="116" customWidth="1"/>
    <col min="8209" max="8448" width="9" style="116"/>
    <col min="8449" max="8450" width="2.875" style="116" customWidth="1"/>
    <col min="8451" max="8451" width="29.875" style="116" customWidth="1"/>
    <col min="8452" max="8459" width="9.625" style="116" customWidth="1"/>
    <col min="8460" max="8462" width="9" style="116"/>
    <col min="8463" max="8464" width="10" style="116" customWidth="1"/>
    <col min="8465" max="8704" width="9" style="116"/>
    <col min="8705" max="8706" width="2.875" style="116" customWidth="1"/>
    <col min="8707" max="8707" width="29.875" style="116" customWidth="1"/>
    <col min="8708" max="8715" width="9.625" style="116" customWidth="1"/>
    <col min="8716" max="8718" width="9" style="116"/>
    <col min="8719" max="8720" width="10" style="116" customWidth="1"/>
    <col min="8721" max="8960" width="9" style="116"/>
    <col min="8961" max="8962" width="2.875" style="116" customWidth="1"/>
    <col min="8963" max="8963" width="29.875" style="116" customWidth="1"/>
    <col min="8964" max="8971" width="9.625" style="116" customWidth="1"/>
    <col min="8972" max="8974" width="9" style="116"/>
    <col min="8975" max="8976" width="10" style="116" customWidth="1"/>
    <col min="8977" max="9216" width="9" style="116"/>
    <col min="9217" max="9218" width="2.875" style="116" customWidth="1"/>
    <col min="9219" max="9219" width="29.875" style="116" customWidth="1"/>
    <col min="9220" max="9227" width="9.625" style="116" customWidth="1"/>
    <col min="9228" max="9230" width="9" style="116"/>
    <col min="9231" max="9232" width="10" style="116" customWidth="1"/>
    <col min="9233" max="9472" width="9" style="116"/>
    <col min="9473" max="9474" width="2.875" style="116" customWidth="1"/>
    <col min="9475" max="9475" width="29.875" style="116" customWidth="1"/>
    <col min="9476" max="9483" width="9.625" style="116" customWidth="1"/>
    <col min="9484" max="9486" width="9" style="116"/>
    <col min="9487" max="9488" width="10" style="116" customWidth="1"/>
    <col min="9489" max="9728" width="9" style="116"/>
    <col min="9729" max="9730" width="2.875" style="116" customWidth="1"/>
    <col min="9731" max="9731" width="29.875" style="116" customWidth="1"/>
    <col min="9732" max="9739" width="9.625" style="116" customWidth="1"/>
    <col min="9740" max="9742" width="9" style="116"/>
    <col min="9743" max="9744" width="10" style="116" customWidth="1"/>
    <col min="9745" max="9984" width="9" style="116"/>
    <col min="9985" max="9986" width="2.875" style="116" customWidth="1"/>
    <col min="9987" max="9987" width="29.875" style="116" customWidth="1"/>
    <col min="9988" max="9995" width="9.625" style="116" customWidth="1"/>
    <col min="9996" max="9998" width="9" style="116"/>
    <col min="9999" max="10000" width="10" style="116" customWidth="1"/>
    <col min="10001" max="10240" width="9" style="116"/>
    <col min="10241" max="10242" width="2.875" style="116" customWidth="1"/>
    <col min="10243" max="10243" width="29.875" style="116" customWidth="1"/>
    <col min="10244" max="10251" width="9.625" style="116" customWidth="1"/>
    <col min="10252" max="10254" width="9" style="116"/>
    <col min="10255" max="10256" width="10" style="116" customWidth="1"/>
    <col min="10257" max="10496" width="9" style="116"/>
    <col min="10497" max="10498" width="2.875" style="116" customWidth="1"/>
    <col min="10499" max="10499" width="29.875" style="116" customWidth="1"/>
    <col min="10500" max="10507" width="9.625" style="116" customWidth="1"/>
    <col min="10508" max="10510" width="9" style="116"/>
    <col min="10511" max="10512" width="10" style="116" customWidth="1"/>
    <col min="10513" max="10752" width="9" style="116"/>
    <col min="10753" max="10754" width="2.875" style="116" customWidth="1"/>
    <col min="10755" max="10755" width="29.875" style="116" customWidth="1"/>
    <col min="10756" max="10763" width="9.625" style="116" customWidth="1"/>
    <col min="10764" max="10766" width="9" style="116"/>
    <col min="10767" max="10768" width="10" style="116" customWidth="1"/>
    <col min="10769" max="11008" width="9" style="116"/>
    <col min="11009" max="11010" width="2.875" style="116" customWidth="1"/>
    <col min="11011" max="11011" width="29.875" style="116" customWidth="1"/>
    <col min="11012" max="11019" width="9.625" style="116" customWidth="1"/>
    <col min="11020" max="11022" width="9" style="116"/>
    <col min="11023" max="11024" width="10" style="116" customWidth="1"/>
    <col min="11025" max="11264" width="9" style="116"/>
    <col min="11265" max="11266" width="2.875" style="116" customWidth="1"/>
    <col min="11267" max="11267" width="29.875" style="116" customWidth="1"/>
    <col min="11268" max="11275" width="9.625" style="116" customWidth="1"/>
    <col min="11276" max="11278" width="9" style="116"/>
    <col min="11279" max="11280" width="10" style="116" customWidth="1"/>
    <col min="11281" max="11520" width="9" style="116"/>
    <col min="11521" max="11522" width="2.875" style="116" customWidth="1"/>
    <col min="11523" max="11523" width="29.875" style="116" customWidth="1"/>
    <col min="11524" max="11531" width="9.625" style="116" customWidth="1"/>
    <col min="11532" max="11534" width="9" style="116"/>
    <col min="11535" max="11536" width="10" style="116" customWidth="1"/>
    <col min="11537" max="11776" width="9" style="116"/>
    <col min="11777" max="11778" width="2.875" style="116" customWidth="1"/>
    <col min="11779" max="11779" width="29.875" style="116" customWidth="1"/>
    <col min="11780" max="11787" width="9.625" style="116" customWidth="1"/>
    <col min="11788" max="11790" width="9" style="116"/>
    <col min="11791" max="11792" width="10" style="116" customWidth="1"/>
    <col min="11793" max="12032" width="9" style="116"/>
    <col min="12033" max="12034" width="2.875" style="116" customWidth="1"/>
    <col min="12035" max="12035" width="29.875" style="116" customWidth="1"/>
    <col min="12036" max="12043" width="9.625" style="116" customWidth="1"/>
    <col min="12044" max="12046" width="9" style="116"/>
    <col min="12047" max="12048" width="10" style="116" customWidth="1"/>
    <col min="12049" max="12288" width="9" style="116"/>
    <col min="12289" max="12290" width="2.875" style="116" customWidth="1"/>
    <col min="12291" max="12291" width="29.875" style="116" customWidth="1"/>
    <col min="12292" max="12299" width="9.625" style="116" customWidth="1"/>
    <col min="12300" max="12302" width="9" style="116"/>
    <col min="12303" max="12304" width="10" style="116" customWidth="1"/>
    <col min="12305" max="12544" width="9" style="116"/>
    <col min="12545" max="12546" width="2.875" style="116" customWidth="1"/>
    <col min="12547" max="12547" width="29.875" style="116" customWidth="1"/>
    <col min="12548" max="12555" width="9.625" style="116" customWidth="1"/>
    <col min="12556" max="12558" width="9" style="116"/>
    <col min="12559" max="12560" width="10" style="116" customWidth="1"/>
    <col min="12561" max="12800" width="9" style="116"/>
    <col min="12801" max="12802" width="2.875" style="116" customWidth="1"/>
    <col min="12803" max="12803" width="29.875" style="116" customWidth="1"/>
    <col min="12804" max="12811" width="9.625" style="116" customWidth="1"/>
    <col min="12812" max="12814" width="9" style="116"/>
    <col min="12815" max="12816" width="10" style="116" customWidth="1"/>
    <col min="12817" max="13056" width="9" style="116"/>
    <col min="13057" max="13058" width="2.875" style="116" customWidth="1"/>
    <col min="13059" max="13059" width="29.875" style="116" customWidth="1"/>
    <col min="13060" max="13067" width="9.625" style="116" customWidth="1"/>
    <col min="13068" max="13070" width="9" style="116"/>
    <col min="13071" max="13072" width="10" style="116" customWidth="1"/>
    <col min="13073" max="13312" width="9" style="116"/>
    <col min="13313" max="13314" width="2.875" style="116" customWidth="1"/>
    <col min="13315" max="13315" width="29.875" style="116" customWidth="1"/>
    <col min="13316" max="13323" width="9.625" style="116" customWidth="1"/>
    <col min="13324" max="13326" width="9" style="116"/>
    <col min="13327" max="13328" width="10" style="116" customWidth="1"/>
    <col min="13329" max="13568" width="9" style="116"/>
    <col min="13569" max="13570" width="2.875" style="116" customWidth="1"/>
    <col min="13571" max="13571" width="29.875" style="116" customWidth="1"/>
    <col min="13572" max="13579" width="9.625" style="116" customWidth="1"/>
    <col min="13580" max="13582" width="9" style="116"/>
    <col min="13583" max="13584" width="10" style="116" customWidth="1"/>
    <col min="13585" max="13824" width="9" style="116"/>
    <col min="13825" max="13826" width="2.875" style="116" customWidth="1"/>
    <col min="13827" max="13827" width="29.875" style="116" customWidth="1"/>
    <col min="13828" max="13835" width="9.625" style="116" customWidth="1"/>
    <col min="13836" max="13838" width="9" style="116"/>
    <col min="13839" max="13840" width="10" style="116" customWidth="1"/>
    <col min="13841" max="14080" width="9" style="116"/>
    <col min="14081" max="14082" width="2.875" style="116" customWidth="1"/>
    <col min="14083" max="14083" width="29.875" style="116" customWidth="1"/>
    <col min="14084" max="14091" width="9.625" style="116" customWidth="1"/>
    <col min="14092" max="14094" width="9" style="116"/>
    <col min="14095" max="14096" width="10" style="116" customWidth="1"/>
    <col min="14097" max="14336" width="9" style="116"/>
    <col min="14337" max="14338" width="2.875" style="116" customWidth="1"/>
    <col min="14339" max="14339" width="29.875" style="116" customWidth="1"/>
    <col min="14340" max="14347" width="9.625" style="116" customWidth="1"/>
    <col min="14348" max="14350" width="9" style="116"/>
    <col min="14351" max="14352" width="10" style="116" customWidth="1"/>
    <col min="14353" max="14592" width="9" style="116"/>
    <col min="14593" max="14594" width="2.875" style="116" customWidth="1"/>
    <col min="14595" max="14595" width="29.875" style="116" customWidth="1"/>
    <col min="14596" max="14603" width="9.625" style="116" customWidth="1"/>
    <col min="14604" max="14606" width="9" style="116"/>
    <col min="14607" max="14608" width="10" style="116" customWidth="1"/>
    <col min="14609" max="14848" width="9" style="116"/>
    <col min="14849" max="14850" width="2.875" style="116" customWidth="1"/>
    <col min="14851" max="14851" width="29.875" style="116" customWidth="1"/>
    <col min="14852" max="14859" width="9.625" style="116" customWidth="1"/>
    <col min="14860" max="14862" width="9" style="116"/>
    <col min="14863" max="14864" width="10" style="116" customWidth="1"/>
    <col min="14865" max="15104" width="9" style="116"/>
    <col min="15105" max="15106" width="2.875" style="116" customWidth="1"/>
    <col min="15107" max="15107" width="29.875" style="116" customWidth="1"/>
    <col min="15108" max="15115" width="9.625" style="116" customWidth="1"/>
    <col min="15116" max="15118" width="9" style="116"/>
    <col min="15119" max="15120" width="10" style="116" customWidth="1"/>
    <col min="15121" max="15360" width="9" style="116"/>
    <col min="15361" max="15362" width="2.875" style="116" customWidth="1"/>
    <col min="15363" max="15363" width="29.875" style="116" customWidth="1"/>
    <col min="15364" max="15371" width="9.625" style="116" customWidth="1"/>
    <col min="15372" max="15374" width="9" style="116"/>
    <col min="15375" max="15376" width="10" style="116" customWidth="1"/>
    <col min="15377" max="15616" width="9" style="116"/>
    <col min="15617" max="15618" width="2.875" style="116" customWidth="1"/>
    <col min="15619" max="15619" width="29.875" style="116" customWidth="1"/>
    <col min="15620" max="15627" width="9.625" style="116" customWidth="1"/>
    <col min="15628" max="15630" width="9" style="116"/>
    <col min="15631" max="15632" width="10" style="116" customWidth="1"/>
    <col min="15633" max="15872" width="9" style="116"/>
    <col min="15873" max="15874" width="2.875" style="116" customWidth="1"/>
    <col min="15875" max="15875" width="29.875" style="116" customWidth="1"/>
    <col min="15876" max="15883" width="9.625" style="116" customWidth="1"/>
    <col min="15884" max="15886" width="9" style="116"/>
    <col min="15887" max="15888" width="10" style="116" customWidth="1"/>
    <col min="15889" max="16128" width="9" style="116"/>
    <col min="16129" max="16130" width="2.875" style="116" customWidth="1"/>
    <col min="16131" max="16131" width="29.875" style="116" customWidth="1"/>
    <col min="16132" max="16139" width="9.625" style="116" customWidth="1"/>
    <col min="16140" max="16142" width="9" style="116"/>
    <col min="16143" max="16144" width="10" style="116" customWidth="1"/>
    <col min="16145" max="16384" width="9" style="116"/>
  </cols>
  <sheetData>
    <row r="1" spans="1:16" ht="17.25">
      <c r="A1" s="236" t="s">
        <v>366</v>
      </c>
      <c r="B1" s="237"/>
      <c r="C1" s="237"/>
      <c r="D1" s="237"/>
      <c r="E1" s="237"/>
      <c r="F1" s="237"/>
      <c r="G1" s="237"/>
      <c r="H1" s="237"/>
    </row>
    <row r="2" spans="1:16" s="238" customFormat="1" ht="13.5" customHeight="1">
      <c r="A2" s="376" t="s">
        <v>367</v>
      </c>
      <c r="B2" s="376"/>
      <c r="C2" s="377"/>
      <c r="D2" s="427" t="s">
        <v>52</v>
      </c>
      <c r="E2" s="428" t="s">
        <v>368</v>
      </c>
      <c r="F2" s="429"/>
      <c r="G2" s="429"/>
      <c r="H2" s="429"/>
      <c r="I2" s="429"/>
      <c r="J2" s="429"/>
      <c r="K2" s="430"/>
      <c r="L2" s="431" t="s">
        <v>369</v>
      </c>
      <c r="M2" s="427" t="s">
        <v>370</v>
      </c>
      <c r="N2" s="434" t="s">
        <v>289</v>
      </c>
      <c r="O2" s="367" t="s">
        <v>371</v>
      </c>
      <c r="P2" s="367" t="s">
        <v>372</v>
      </c>
    </row>
    <row r="3" spans="1:16" s="238" customFormat="1" ht="13.5" customHeight="1">
      <c r="A3" s="425"/>
      <c r="B3" s="425"/>
      <c r="C3" s="426"/>
      <c r="D3" s="421"/>
      <c r="E3" s="421" t="s">
        <v>52</v>
      </c>
      <c r="F3" s="367" t="s">
        <v>373</v>
      </c>
      <c r="G3" s="423"/>
      <c r="H3" s="423"/>
      <c r="I3" s="423"/>
      <c r="J3" s="424"/>
      <c r="K3" s="269" t="s">
        <v>209</v>
      </c>
      <c r="L3" s="432"/>
      <c r="M3" s="421"/>
      <c r="N3" s="435"/>
      <c r="O3" s="420"/>
      <c r="P3" s="420"/>
    </row>
    <row r="4" spans="1:16" s="238" customFormat="1" ht="42" customHeight="1">
      <c r="A4" s="378"/>
      <c r="B4" s="378"/>
      <c r="C4" s="379"/>
      <c r="D4" s="422"/>
      <c r="E4" s="422"/>
      <c r="F4" s="270" t="s">
        <v>52</v>
      </c>
      <c r="G4" s="271" t="s">
        <v>374</v>
      </c>
      <c r="H4" s="271" t="s">
        <v>375</v>
      </c>
      <c r="I4" s="271" t="s">
        <v>376</v>
      </c>
      <c r="J4" s="271" t="s">
        <v>377</v>
      </c>
      <c r="K4" s="271" t="s">
        <v>378</v>
      </c>
      <c r="L4" s="433"/>
      <c r="M4" s="422"/>
      <c r="N4" s="436"/>
      <c r="O4" s="368"/>
      <c r="P4" s="368"/>
    </row>
    <row r="5" spans="1:16" s="238" customFormat="1">
      <c r="A5" s="369" t="s">
        <v>318</v>
      </c>
      <c r="B5" s="369"/>
      <c r="C5" s="370"/>
      <c r="D5" s="203">
        <v>90230</v>
      </c>
      <c r="E5" s="203">
        <v>52084</v>
      </c>
      <c r="F5" s="203">
        <v>49206</v>
      </c>
      <c r="G5" s="203">
        <v>16334</v>
      </c>
      <c r="H5" s="203">
        <v>25613</v>
      </c>
      <c r="I5" s="203">
        <v>1006</v>
      </c>
      <c r="J5" s="203">
        <v>6253</v>
      </c>
      <c r="K5" s="203">
        <v>2878</v>
      </c>
      <c r="L5" s="203">
        <v>900</v>
      </c>
      <c r="M5" s="203">
        <v>37242</v>
      </c>
      <c r="N5" s="213">
        <v>4</v>
      </c>
      <c r="O5" s="203">
        <v>1480</v>
      </c>
      <c r="P5" s="203">
        <v>9649</v>
      </c>
    </row>
    <row r="6" spans="1:16" s="238" customFormat="1">
      <c r="A6" s="241"/>
      <c r="B6" s="371" t="s">
        <v>319</v>
      </c>
      <c r="C6" s="372"/>
      <c r="D6" s="203">
        <v>89167</v>
      </c>
      <c r="E6" s="203">
        <v>51723</v>
      </c>
      <c r="F6" s="203">
        <v>48860</v>
      </c>
      <c r="G6" s="203">
        <v>16219</v>
      </c>
      <c r="H6" s="203">
        <v>25465</v>
      </c>
      <c r="I6" s="203">
        <v>999</v>
      </c>
      <c r="J6" s="203">
        <v>6177</v>
      </c>
      <c r="K6" s="203">
        <v>2863</v>
      </c>
      <c r="L6" s="203">
        <v>891</v>
      </c>
      <c r="M6" s="203">
        <v>36549</v>
      </c>
      <c r="N6" s="213">
        <v>4</v>
      </c>
      <c r="O6" s="203">
        <v>1474</v>
      </c>
      <c r="P6" s="203">
        <v>9524</v>
      </c>
    </row>
    <row r="7" spans="1:16" s="238" customFormat="1">
      <c r="A7" s="241"/>
      <c r="B7" s="241"/>
      <c r="C7" s="242" t="s">
        <v>320</v>
      </c>
      <c r="D7" s="203">
        <v>48102</v>
      </c>
      <c r="E7" s="203">
        <v>37951</v>
      </c>
      <c r="F7" s="203">
        <v>35683</v>
      </c>
      <c r="G7" s="203">
        <v>11528</v>
      </c>
      <c r="H7" s="203">
        <v>19871</v>
      </c>
      <c r="I7" s="203">
        <v>714</v>
      </c>
      <c r="J7" s="203">
        <v>3570</v>
      </c>
      <c r="K7" s="203">
        <v>2268</v>
      </c>
      <c r="L7" s="203">
        <v>312</v>
      </c>
      <c r="M7" s="203">
        <v>9836</v>
      </c>
      <c r="N7" s="213">
        <v>3</v>
      </c>
      <c r="O7" s="203">
        <v>1282</v>
      </c>
      <c r="P7" s="203">
        <v>5397</v>
      </c>
    </row>
    <row r="8" spans="1:16" s="238" customFormat="1">
      <c r="A8" s="241"/>
      <c r="B8" s="241"/>
      <c r="C8" s="272" t="s">
        <v>379</v>
      </c>
      <c r="D8" s="203">
        <v>7118</v>
      </c>
      <c r="E8" s="203">
        <v>3786</v>
      </c>
      <c r="F8" s="203">
        <v>3584</v>
      </c>
      <c r="G8" s="203">
        <v>1261</v>
      </c>
      <c r="H8" s="203">
        <v>1031</v>
      </c>
      <c r="I8" s="203">
        <v>108</v>
      </c>
      <c r="J8" s="203">
        <v>1184</v>
      </c>
      <c r="K8" s="203">
        <v>202</v>
      </c>
      <c r="L8" s="203">
        <v>34</v>
      </c>
      <c r="M8" s="203">
        <v>3298</v>
      </c>
      <c r="N8" s="213" t="s">
        <v>160</v>
      </c>
      <c r="O8" s="203">
        <v>91</v>
      </c>
      <c r="P8" s="203">
        <v>2125</v>
      </c>
    </row>
    <row r="9" spans="1:16" s="238" customFormat="1">
      <c r="A9" s="241"/>
      <c r="B9" s="241"/>
      <c r="C9" s="242" t="s">
        <v>322</v>
      </c>
      <c r="D9" s="203">
        <v>31681</v>
      </c>
      <c r="E9" s="203">
        <v>8694</v>
      </c>
      <c r="F9" s="203">
        <v>8314</v>
      </c>
      <c r="G9" s="203">
        <v>3093</v>
      </c>
      <c r="H9" s="203">
        <v>3701</v>
      </c>
      <c r="I9" s="203">
        <v>164</v>
      </c>
      <c r="J9" s="203">
        <v>1356</v>
      </c>
      <c r="K9" s="203">
        <v>380</v>
      </c>
      <c r="L9" s="203">
        <v>542</v>
      </c>
      <c r="M9" s="203">
        <v>22444</v>
      </c>
      <c r="N9" s="213">
        <v>1</v>
      </c>
      <c r="O9" s="203">
        <v>95</v>
      </c>
      <c r="P9" s="203">
        <v>1980</v>
      </c>
    </row>
    <row r="10" spans="1:16" s="238" customFormat="1">
      <c r="A10" s="241"/>
      <c r="B10" s="241"/>
      <c r="C10" s="242" t="s">
        <v>323</v>
      </c>
      <c r="D10" s="203">
        <v>2266</v>
      </c>
      <c r="E10" s="203">
        <v>1292</v>
      </c>
      <c r="F10" s="203">
        <v>1279</v>
      </c>
      <c r="G10" s="203">
        <v>337</v>
      </c>
      <c r="H10" s="203">
        <v>862</v>
      </c>
      <c r="I10" s="203">
        <v>13</v>
      </c>
      <c r="J10" s="203">
        <v>67</v>
      </c>
      <c r="K10" s="203">
        <v>13</v>
      </c>
      <c r="L10" s="203">
        <v>3</v>
      </c>
      <c r="M10" s="203">
        <v>971</v>
      </c>
      <c r="N10" s="213" t="s">
        <v>160</v>
      </c>
      <c r="O10" s="203">
        <v>6</v>
      </c>
      <c r="P10" s="203">
        <v>22</v>
      </c>
    </row>
    <row r="11" spans="1:16" s="238" customFormat="1">
      <c r="A11" s="241"/>
      <c r="B11" s="371" t="s">
        <v>324</v>
      </c>
      <c r="C11" s="372"/>
      <c r="D11" s="203">
        <v>1063</v>
      </c>
      <c r="E11" s="203">
        <v>361</v>
      </c>
      <c r="F11" s="203">
        <v>346</v>
      </c>
      <c r="G11" s="203">
        <v>115</v>
      </c>
      <c r="H11" s="203">
        <v>148</v>
      </c>
      <c r="I11" s="203">
        <v>7</v>
      </c>
      <c r="J11" s="203">
        <v>76</v>
      </c>
      <c r="K11" s="203">
        <v>15</v>
      </c>
      <c r="L11" s="203">
        <v>9</v>
      </c>
      <c r="M11" s="203">
        <v>693</v>
      </c>
      <c r="N11" s="213" t="s">
        <v>160</v>
      </c>
      <c r="O11" s="203">
        <v>6</v>
      </c>
      <c r="P11" s="203">
        <v>125</v>
      </c>
    </row>
    <row r="12" spans="1:16" s="238" customFormat="1">
      <c r="A12" s="241"/>
      <c r="B12" s="273"/>
      <c r="C12" s="242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</row>
    <row r="13" spans="1:16" s="238" customFormat="1">
      <c r="A13" s="371" t="s">
        <v>380</v>
      </c>
      <c r="B13" s="371"/>
      <c r="C13" s="372"/>
      <c r="D13" s="203">
        <v>192363</v>
      </c>
      <c r="E13" s="203">
        <v>152894</v>
      </c>
      <c r="F13" s="203">
        <v>142444</v>
      </c>
      <c r="G13" s="203">
        <v>32668</v>
      </c>
      <c r="H13" s="203">
        <v>92774</v>
      </c>
      <c r="I13" s="203">
        <v>2271</v>
      </c>
      <c r="J13" s="203">
        <v>14731</v>
      </c>
      <c r="K13" s="203">
        <v>10450</v>
      </c>
      <c r="L13" s="203">
        <v>2219</v>
      </c>
      <c r="M13" s="203">
        <v>37242</v>
      </c>
      <c r="N13" s="213">
        <v>8</v>
      </c>
      <c r="O13" s="203">
        <v>6692</v>
      </c>
      <c r="P13" s="203">
        <v>9649</v>
      </c>
    </row>
    <row r="14" spans="1:16">
      <c r="A14" s="241"/>
      <c r="B14" s="371" t="s">
        <v>319</v>
      </c>
      <c r="C14" s="372"/>
      <c r="D14" s="203">
        <v>190635</v>
      </c>
      <c r="E14" s="203">
        <v>151878</v>
      </c>
      <c r="F14" s="203">
        <v>141477</v>
      </c>
      <c r="G14" s="203">
        <v>32438</v>
      </c>
      <c r="H14" s="203">
        <v>92236</v>
      </c>
      <c r="I14" s="203">
        <v>2256</v>
      </c>
      <c r="J14" s="203">
        <v>14547</v>
      </c>
      <c r="K14" s="203">
        <v>10401</v>
      </c>
      <c r="L14" s="203">
        <v>2200</v>
      </c>
      <c r="M14" s="203">
        <v>36549</v>
      </c>
      <c r="N14" s="213">
        <v>8</v>
      </c>
      <c r="O14" s="203">
        <v>6664</v>
      </c>
      <c r="P14" s="203">
        <v>9524</v>
      </c>
    </row>
    <row r="15" spans="1:16">
      <c r="A15" s="241"/>
      <c r="B15" s="241"/>
      <c r="C15" s="242" t="s">
        <v>320</v>
      </c>
      <c r="D15" s="203">
        <v>124723</v>
      </c>
      <c r="E15" s="203">
        <v>113928</v>
      </c>
      <c r="F15" s="203">
        <v>105222</v>
      </c>
      <c r="G15" s="203">
        <v>23056</v>
      </c>
      <c r="H15" s="203">
        <v>72238</v>
      </c>
      <c r="I15" s="203">
        <v>1614</v>
      </c>
      <c r="J15" s="203">
        <v>8314</v>
      </c>
      <c r="K15" s="203">
        <v>8706</v>
      </c>
      <c r="L15" s="203">
        <v>953</v>
      </c>
      <c r="M15" s="203">
        <v>9836</v>
      </c>
      <c r="N15" s="213">
        <v>6</v>
      </c>
      <c r="O15" s="203">
        <v>5904</v>
      </c>
      <c r="P15" s="203">
        <v>5397</v>
      </c>
    </row>
    <row r="16" spans="1:16">
      <c r="A16" s="241"/>
      <c r="B16" s="241"/>
      <c r="C16" s="272" t="s">
        <v>379</v>
      </c>
      <c r="D16" s="203">
        <v>13383</v>
      </c>
      <c r="E16" s="203">
        <v>9993</v>
      </c>
      <c r="F16" s="203">
        <v>9397</v>
      </c>
      <c r="G16" s="203">
        <v>2522</v>
      </c>
      <c r="H16" s="203">
        <v>3764</v>
      </c>
      <c r="I16" s="203">
        <v>245</v>
      </c>
      <c r="J16" s="203">
        <v>2866</v>
      </c>
      <c r="K16" s="203">
        <v>596</v>
      </c>
      <c r="L16" s="203">
        <v>92</v>
      </c>
      <c r="M16" s="203">
        <v>3298</v>
      </c>
      <c r="N16" s="213" t="s">
        <v>160</v>
      </c>
      <c r="O16" s="203">
        <v>340</v>
      </c>
      <c r="P16" s="203">
        <v>2125</v>
      </c>
    </row>
    <row r="17" spans="1:16">
      <c r="A17" s="241"/>
      <c r="B17" s="241"/>
      <c r="C17" s="242" t="s">
        <v>322</v>
      </c>
      <c r="D17" s="203">
        <v>47419</v>
      </c>
      <c r="E17" s="203">
        <v>23824</v>
      </c>
      <c r="F17" s="203">
        <v>22773</v>
      </c>
      <c r="G17" s="203">
        <v>6186</v>
      </c>
      <c r="H17" s="203">
        <v>13024</v>
      </c>
      <c r="I17" s="203">
        <v>368</v>
      </c>
      <c r="J17" s="203">
        <v>3195</v>
      </c>
      <c r="K17" s="203">
        <v>1051</v>
      </c>
      <c r="L17" s="203">
        <v>1149</v>
      </c>
      <c r="M17" s="203">
        <v>22444</v>
      </c>
      <c r="N17" s="213">
        <v>2</v>
      </c>
      <c r="O17" s="203">
        <v>393</v>
      </c>
      <c r="P17" s="203">
        <v>1980</v>
      </c>
    </row>
    <row r="18" spans="1:16">
      <c r="A18" s="241"/>
      <c r="B18" s="241"/>
      <c r="C18" s="242" t="s">
        <v>323</v>
      </c>
      <c r="D18" s="203">
        <v>5110</v>
      </c>
      <c r="E18" s="203">
        <v>4133</v>
      </c>
      <c r="F18" s="203">
        <v>4085</v>
      </c>
      <c r="G18" s="203">
        <v>674</v>
      </c>
      <c r="H18" s="203">
        <v>3210</v>
      </c>
      <c r="I18" s="203">
        <v>29</v>
      </c>
      <c r="J18" s="203">
        <v>172</v>
      </c>
      <c r="K18" s="203">
        <v>48</v>
      </c>
      <c r="L18" s="203">
        <v>6</v>
      </c>
      <c r="M18" s="203">
        <v>971</v>
      </c>
      <c r="N18" s="213" t="s">
        <v>160</v>
      </c>
      <c r="O18" s="203">
        <v>27</v>
      </c>
      <c r="P18" s="203">
        <v>22</v>
      </c>
    </row>
    <row r="19" spans="1:16">
      <c r="A19" s="274"/>
      <c r="B19" s="373" t="s">
        <v>324</v>
      </c>
      <c r="C19" s="374"/>
      <c r="D19" s="216">
        <v>1728</v>
      </c>
      <c r="E19" s="211">
        <v>1016</v>
      </c>
      <c r="F19" s="211">
        <v>967</v>
      </c>
      <c r="G19" s="211">
        <v>230</v>
      </c>
      <c r="H19" s="211">
        <v>538</v>
      </c>
      <c r="I19" s="211">
        <v>15</v>
      </c>
      <c r="J19" s="211">
        <v>184</v>
      </c>
      <c r="K19" s="211">
        <v>49</v>
      </c>
      <c r="L19" s="211">
        <v>19</v>
      </c>
      <c r="M19" s="211">
        <v>693</v>
      </c>
      <c r="N19" s="210" t="s">
        <v>160</v>
      </c>
      <c r="O19" s="211">
        <v>28</v>
      </c>
      <c r="P19" s="211">
        <v>125</v>
      </c>
    </row>
    <row r="20" spans="1:16">
      <c r="E20" s="366" t="s">
        <v>381</v>
      </c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</row>
    <row r="21" spans="1:16">
      <c r="E21" s="366" t="s">
        <v>382</v>
      </c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</row>
  </sheetData>
  <mergeCells count="18">
    <mergeCell ref="A5:C5"/>
    <mergeCell ref="B6:C6"/>
    <mergeCell ref="A2:C4"/>
    <mergeCell ref="D2:D4"/>
    <mergeCell ref="E2:K2"/>
    <mergeCell ref="E21:P21"/>
    <mergeCell ref="O2:O4"/>
    <mergeCell ref="P2:P4"/>
    <mergeCell ref="E3:E4"/>
    <mergeCell ref="F3:J3"/>
    <mergeCell ref="L2:L4"/>
    <mergeCell ref="M2:M4"/>
    <mergeCell ref="N2:N4"/>
    <mergeCell ref="B11:C11"/>
    <mergeCell ref="A13:C13"/>
    <mergeCell ref="B14:C14"/>
    <mergeCell ref="B19:C19"/>
    <mergeCell ref="E20:P20"/>
  </mergeCells>
  <phoneticPr fontId="2"/>
  <printOptions horizontalCentered="1"/>
  <pageMargins left="0.43307086614173229" right="0.31496062992125984" top="0.98425196850393704" bottom="0.98425196850393704" header="0.51181102362204722" footer="0.51181102362204722"/>
  <pageSetup paperSize="9" scale="80" orientation="landscape" horizont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view="pageBreakPreview" zoomScale="60" zoomScaleNormal="100" workbookViewId="0">
      <selection activeCell="K2" sqref="K2"/>
    </sheetView>
  </sheetViews>
  <sheetFormatPr defaultRowHeight="13.5"/>
  <cols>
    <col min="1" max="1" width="3.5" style="183" customWidth="1"/>
    <col min="2" max="2" width="2.625" style="183" customWidth="1"/>
    <col min="3" max="3" width="22.625" style="183" customWidth="1"/>
    <col min="4" max="11" width="8.75" style="183" customWidth="1"/>
    <col min="12" max="256" width="9" style="183"/>
    <col min="257" max="257" width="3.5" style="183" customWidth="1"/>
    <col min="258" max="258" width="2.625" style="183" customWidth="1"/>
    <col min="259" max="259" width="22.625" style="183" customWidth="1"/>
    <col min="260" max="267" width="8.75" style="183" customWidth="1"/>
    <col min="268" max="512" width="9" style="183"/>
    <col min="513" max="513" width="3.5" style="183" customWidth="1"/>
    <col min="514" max="514" width="2.625" style="183" customWidth="1"/>
    <col min="515" max="515" width="22.625" style="183" customWidth="1"/>
    <col min="516" max="523" width="8.75" style="183" customWidth="1"/>
    <col min="524" max="768" width="9" style="183"/>
    <col min="769" max="769" width="3.5" style="183" customWidth="1"/>
    <col min="770" max="770" width="2.625" style="183" customWidth="1"/>
    <col min="771" max="771" width="22.625" style="183" customWidth="1"/>
    <col min="772" max="779" width="8.75" style="183" customWidth="1"/>
    <col min="780" max="1024" width="9" style="183"/>
    <col min="1025" max="1025" width="3.5" style="183" customWidth="1"/>
    <col min="1026" max="1026" width="2.625" style="183" customWidth="1"/>
    <col min="1027" max="1027" width="22.625" style="183" customWidth="1"/>
    <col min="1028" max="1035" width="8.75" style="183" customWidth="1"/>
    <col min="1036" max="1280" width="9" style="183"/>
    <col min="1281" max="1281" width="3.5" style="183" customWidth="1"/>
    <col min="1282" max="1282" width="2.625" style="183" customWidth="1"/>
    <col min="1283" max="1283" width="22.625" style="183" customWidth="1"/>
    <col min="1284" max="1291" width="8.75" style="183" customWidth="1"/>
    <col min="1292" max="1536" width="9" style="183"/>
    <col min="1537" max="1537" width="3.5" style="183" customWidth="1"/>
    <col min="1538" max="1538" width="2.625" style="183" customWidth="1"/>
    <col min="1539" max="1539" width="22.625" style="183" customWidth="1"/>
    <col min="1540" max="1547" width="8.75" style="183" customWidth="1"/>
    <col min="1548" max="1792" width="9" style="183"/>
    <col min="1793" max="1793" width="3.5" style="183" customWidth="1"/>
    <col min="1794" max="1794" width="2.625" style="183" customWidth="1"/>
    <col min="1795" max="1795" width="22.625" style="183" customWidth="1"/>
    <col min="1796" max="1803" width="8.75" style="183" customWidth="1"/>
    <col min="1804" max="2048" width="9" style="183"/>
    <col min="2049" max="2049" width="3.5" style="183" customWidth="1"/>
    <col min="2050" max="2050" width="2.625" style="183" customWidth="1"/>
    <col min="2051" max="2051" width="22.625" style="183" customWidth="1"/>
    <col min="2052" max="2059" width="8.75" style="183" customWidth="1"/>
    <col min="2060" max="2304" width="9" style="183"/>
    <col min="2305" max="2305" width="3.5" style="183" customWidth="1"/>
    <col min="2306" max="2306" width="2.625" style="183" customWidth="1"/>
    <col min="2307" max="2307" width="22.625" style="183" customWidth="1"/>
    <col min="2308" max="2315" width="8.75" style="183" customWidth="1"/>
    <col min="2316" max="2560" width="9" style="183"/>
    <col min="2561" max="2561" width="3.5" style="183" customWidth="1"/>
    <col min="2562" max="2562" width="2.625" style="183" customWidth="1"/>
    <col min="2563" max="2563" width="22.625" style="183" customWidth="1"/>
    <col min="2564" max="2571" width="8.75" style="183" customWidth="1"/>
    <col min="2572" max="2816" width="9" style="183"/>
    <col min="2817" max="2817" width="3.5" style="183" customWidth="1"/>
    <col min="2818" max="2818" width="2.625" style="183" customWidth="1"/>
    <col min="2819" max="2819" width="22.625" style="183" customWidth="1"/>
    <col min="2820" max="2827" width="8.75" style="183" customWidth="1"/>
    <col min="2828" max="3072" width="9" style="183"/>
    <col min="3073" max="3073" width="3.5" style="183" customWidth="1"/>
    <col min="3074" max="3074" width="2.625" style="183" customWidth="1"/>
    <col min="3075" max="3075" width="22.625" style="183" customWidth="1"/>
    <col min="3076" max="3083" width="8.75" style="183" customWidth="1"/>
    <col min="3084" max="3328" width="9" style="183"/>
    <col min="3329" max="3329" width="3.5" style="183" customWidth="1"/>
    <col min="3330" max="3330" width="2.625" style="183" customWidth="1"/>
    <col min="3331" max="3331" width="22.625" style="183" customWidth="1"/>
    <col min="3332" max="3339" width="8.75" style="183" customWidth="1"/>
    <col min="3340" max="3584" width="9" style="183"/>
    <col min="3585" max="3585" width="3.5" style="183" customWidth="1"/>
    <col min="3586" max="3586" width="2.625" style="183" customWidth="1"/>
    <col min="3587" max="3587" width="22.625" style="183" customWidth="1"/>
    <col min="3588" max="3595" width="8.75" style="183" customWidth="1"/>
    <col min="3596" max="3840" width="9" style="183"/>
    <col min="3841" max="3841" width="3.5" style="183" customWidth="1"/>
    <col min="3842" max="3842" width="2.625" style="183" customWidth="1"/>
    <col min="3843" max="3843" width="22.625" style="183" customWidth="1"/>
    <col min="3844" max="3851" width="8.75" style="183" customWidth="1"/>
    <col min="3852" max="4096" width="9" style="183"/>
    <col min="4097" max="4097" width="3.5" style="183" customWidth="1"/>
    <col min="4098" max="4098" width="2.625" style="183" customWidth="1"/>
    <col min="4099" max="4099" width="22.625" style="183" customWidth="1"/>
    <col min="4100" max="4107" width="8.75" style="183" customWidth="1"/>
    <col min="4108" max="4352" width="9" style="183"/>
    <col min="4353" max="4353" width="3.5" style="183" customWidth="1"/>
    <col min="4354" max="4354" width="2.625" style="183" customWidth="1"/>
    <col min="4355" max="4355" width="22.625" style="183" customWidth="1"/>
    <col min="4356" max="4363" width="8.75" style="183" customWidth="1"/>
    <col min="4364" max="4608" width="9" style="183"/>
    <col min="4609" max="4609" width="3.5" style="183" customWidth="1"/>
    <col min="4610" max="4610" width="2.625" style="183" customWidth="1"/>
    <col min="4611" max="4611" width="22.625" style="183" customWidth="1"/>
    <col min="4612" max="4619" width="8.75" style="183" customWidth="1"/>
    <col min="4620" max="4864" width="9" style="183"/>
    <col min="4865" max="4865" width="3.5" style="183" customWidth="1"/>
    <col min="4866" max="4866" width="2.625" style="183" customWidth="1"/>
    <col min="4867" max="4867" width="22.625" style="183" customWidth="1"/>
    <col min="4868" max="4875" width="8.75" style="183" customWidth="1"/>
    <col min="4876" max="5120" width="9" style="183"/>
    <col min="5121" max="5121" width="3.5" style="183" customWidth="1"/>
    <col min="5122" max="5122" width="2.625" style="183" customWidth="1"/>
    <col min="5123" max="5123" width="22.625" style="183" customWidth="1"/>
    <col min="5124" max="5131" width="8.75" style="183" customWidth="1"/>
    <col min="5132" max="5376" width="9" style="183"/>
    <col min="5377" max="5377" width="3.5" style="183" customWidth="1"/>
    <col min="5378" max="5378" width="2.625" style="183" customWidth="1"/>
    <col min="5379" max="5379" width="22.625" style="183" customWidth="1"/>
    <col min="5380" max="5387" width="8.75" style="183" customWidth="1"/>
    <col min="5388" max="5632" width="9" style="183"/>
    <col min="5633" max="5633" width="3.5" style="183" customWidth="1"/>
    <col min="5634" max="5634" width="2.625" style="183" customWidth="1"/>
    <col min="5635" max="5635" width="22.625" style="183" customWidth="1"/>
    <col min="5636" max="5643" width="8.75" style="183" customWidth="1"/>
    <col min="5644" max="5888" width="9" style="183"/>
    <col min="5889" max="5889" width="3.5" style="183" customWidth="1"/>
    <col min="5890" max="5890" width="2.625" style="183" customWidth="1"/>
    <col min="5891" max="5891" width="22.625" style="183" customWidth="1"/>
    <col min="5892" max="5899" width="8.75" style="183" customWidth="1"/>
    <col min="5900" max="6144" width="9" style="183"/>
    <col min="6145" max="6145" width="3.5" style="183" customWidth="1"/>
    <col min="6146" max="6146" width="2.625" style="183" customWidth="1"/>
    <col min="6147" max="6147" width="22.625" style="183" customWidth="1"/>
    <col min="6148" max="6155" width="8.75" style="183" customWidth="1"/>
    <col min="6156" max="6400" width="9" style="183"/>
    <col min="6401" max="6401" width="3.5" style="183" customWidth="1"/>
    <col min="6402" max="6402" width="2.625" style="183" customWidth="1"/>
    <col min="6403" max="6403" width="22.625" style="183" customWidth="1"/>
    <col min="6404" max="6411" width="8.75" style="183" customWidth="1"/>
    <col min="6412" max="6656" width="9" style="183"/>
    <col min="6657" max="6657" width="3.5" style="183" customWidth="1"/>
    <col min="6658" max="6658" width="2.625" style="183" customWidth="1"/>
    <col min="6659" max="6659" width="22.625" style="183" customWidth="1"/>
    <col min="6660" max="6667" width="8.75" style="183" customWidth="1"/>
    <col min="6668" max="6912" width="9" style="183"/>
    <col min="6913" max="6913" width="3.5" style="183" customWidth="1"/>
    <col min="6914" max="6914" width="2.625" style="183" customWidth="1"/>
    <col min="6915" max="6915" width="22.625" style="183" customWidth="1"/>
    <col min="6916" max="6923" width="8.75" style="183" customWidth="1"/>
    <col min="6924" max="7168" width="9" style="183"/>
    <col min="7169" max="7169" width="3.5" style="183" customWidth="1"/>
    <col min="7170" max="7170" width="2.625" style="183" customWidth="1"/>
    <col min="7171" max="7171" width="22.625" style="183" customWidth="1"/>
    <col min="7172" max="7179" width="8.75" style="183" customWidth="1"/>
    <col min="7180" max="7424" width="9" style="183"/>
    <col min="7425" max="7425" width="3.5" style="183" customWidth="1"/>
    <col min="7426" max="7426" width="2.625" style="183" customWidth="1"/>
    <col min="7427" max="7427" width="22.625" style="183" customWidth="1"/>
    <col min="7428" max="7435" width="8.75" style="183" customWidth="1"/>
    <col min="7436" max="7680" width="9" style="183"/>
    <col min="7681" max="7681" width="3.5" style="183" customWidth="1"/>
    <col min="7682" max="7682" width="2.625" style="183" customWidth="1"/>
    <col min="7683" max="7683" width="22.625" style="183" customWidth="1"/>
    <col min="7684" max="7691" width="8.75" style="183" customWidth="1"/>
    <col min="7692" max="7936" width="9" style="183"/>
    <col min="7937" max="7937" width="3.5" style="183" customWidth="1"/>
    <col min="7938" max="7938" width="2.625" style="183" customWidth="1"/>
    <col min="7939" max="7939" width="22.625" style="183" customWidth="1"/>
    <col min="7940" max="7947" width="8.75" style="183" customWidth="1"/>
    <col min="7948" max="8192" width="9" style="183"/>
    <col min="8193" max="8193" width="3.5" style="183" customWidth="1"/>
    <col min="8194" max="8194" width="2.625" style="183" customWidth="1"/>
    <col min="8195" max="8195" width="22.625" style="183" customWidth="1"/>
    <col min="8196" max="8203" width="8.75" style="183" customWidth="1"/>
    <col min="8204" max="8448" width="9" style="183"/>
    <col min="8449" max="8449" width="3.5" style="183" customWidth="1"/>
    <col min="8450" max="8450" width="2.625" style="183" customWidth="1"/>
    <col min="8451" max="8451" width="22.625" style="183" customWidth="1"/>
    <col min="8452" max="8459" width="8.75" style="183" customWidth="1"/>
    <col min="8460" max="8704" width="9" style="183"/>
    <col min="8705" max="8705" width="3.5" style="183" customWidth="1"/>
    <col min="8706" max="8706" width="2.625" style="183" customWidth="1"/>
    <col min="8707" max="8707" width="22.625" style="183" customWidth="1"/>
    <col min="8708" max="8715" width="8.75" style="183" customWidth="1"/>
    <col min="8716" max="8960" width="9" style="183"/>
    <col min="8961" max="8961" width="3.5" style="183" customWidth="1"/>
    <col min="8962" max="8962" width="2.625" style="183" customWidth="1"/>
    <col min="8963" max="8963" width="22.625" style="183" customWidth="1"/>
    <col min="8964" max="8971" width="8.75" style="183" customWidth="1"/>
    <col min="8972" max="9216" width="9" style="183"/>
    <col min="9217" max="9217" width="3.5" style="183" customWidth="1"/>
    <col min="9218" max="9218" width="2.625" style="183" customWidth="1"/>
    <col min="9219" max="9219" width="22.625" style="183" customWidth="1"/>
    <col min="9220" max="9227" width="8.75" style="183" customWidth="1"/>
    <col min="9228" max="9472" width="9" style="183"/>
    <col min="9473" max="9473" width="3.5" style="183" customWidth="1"/>
    <col min="9474" max="9474" width="2.625" style="183" customWidth="1"/>
    <col min="9475" max="9475" width="22.625" style="183" customWidth="1"/>
    <col min="9476" max="9483" width="8.75" style="183" customWidth="1"/>
    <col min="9484" max="9728" width="9" style="183"/>
    <col min="9729" max="9729" width="3.5" style="183" customWidth="1"/>
    <col min="9730" max="9730" width="2.625" style="183" customWidth="1"/>
    <col min="9731" max="9731" width="22.625" style="183" customWidth="1"/>
    <col min="9732" max="9739" width="8.75" style="183" customWidth="1"/>
    <col min="9740" max="9984" width="9" style="183"/>
    <col min="9985" max="9985" width="3.5" style="183" customWidth="1"/>
    <col min="9986" max="9986" width="2.625" style="183" customWidth="1"/>
    <col min="9987" max="9987" width="22.625" style="183" customWidth="1"/>
    <col min="9988" max="9995" width="8.75" style="183" customWidth="1"/>
    <col min="9996" max="10240" width="9" style="183"/>
    <col min="10241" max="10241" width="3.5" style="183" customWidth="1"/>
    <col min="10242" max="10242" width="2.625" style="183" customWidth="1"/>
    <col min="10243" max="10243" width="22.625" style="183" customWidth="1"/>
    <col min="10244" max="10251" width="8.75" style="183" customWidth="1"/>
    <col min="10252" max="10496" width="9" style="183"/>
    <col min="10497" max="10497" width="3.5" style="183" customWidth="1"/>
    <col min="10498" max="10498" width="2.625" style="183" customWidth="1"/>
    <col min="10499" max="10499" width="22.625" style="183" customWidth="1"/>
    <col min="10500" max="10507" width="8.75" style="183" customWidth="1"/>
    <col min="10508" max="10752" width="9" style="183"/>
    <col min="10753" max="10753" width="3.5" style="183" customWidth="1"/>
    <col min="10754" max="10754" width="2.625" style="183" customWidth="1"/>
    <col min="10755" max="10755" width="22.625" style="183" customWidth="1"/>
    <col min="10756" max="10763" width="8.75" style="183" customWidth="1"/>
    <col min="10764" max="11008" width="9" style="183"/>
    <col min="11009" max="11009" width="3.5" style="183" customWidth="1"/>
    <col min="11010" max="11010" width="2.625" style="183" customWidth="1"/>
    <col min="11011" max="11011" width="22.625" style="183" customWidth="1"/>
    <col min="11012" max="11019" width="8.75" style="183" customWidth="1"/>
    <col min="11020" max="11264" width="9" style="183"/>
    <col min="11265" max="11265" width="3.5" style="183" customWidth="1"/>
    <col min="11266" max="11266" width="2.625" style="183" customWidth="1"/>
    <col min="11267" max="11267" width="22.625" style="183" customWidth="1"/>
    <col min="11268" max="11275" width="8.75" style="183" customWidth="1"/>
    <col min="11276" max="11520" width="9" style="183"/>
    <col min="11521" max="11521" width="3.5" style="183" customWidth="1"/>
    <col min="11522" max="11522" width="2.625" style="183" customWidth="1"/>
    <col min="11523" max="11523" width="22.625" style="183" customWidth="1"/>
    <col min="11524" max="11531" width="8.75" style="183" customWidth="1"/>
    <col min="11532" max="11776" width="9" style="183"/>
    <col min="11777" max="11777" width="3.5" style="183" customWidth="1"/>
    <col min="11778" max="11778" width="2.625" style="183" customWidth="1"/>
    <col min="11779" max="11779" width="22.625" style="183" customWidth="1"/>
    <col min="11780" max="11787" width="8.75" style="183" customWidth="1"/>
    <col min="11788" max="12032" width="9" style="183"/>
    <col min="12033" max="12033" width="3.5" style="183" customWidth="1"/>
    <col min="12034" max="12034" width="2.625" style="183" customWidth="1"/>
    <col min="12035" max="12035" width="22.625" style="183" customWidth="1"/>
    <col min="12036" max="12043" width="8.75" style="183" customWidth="1"/>
    <col min="12044" max="12288" width="9" style="183"/>
    <col min="12289" max="12289" width="3.5" style="183" customWidth="1"/>
    <col min="12290" max="12290" width="2.625" style="183" customWidth="1"/>
    <col min="12291" max="12291" width="22.625" style="183" customWidth="1"/>
    <col min="12292" max="12299" width="8.75" style="183" customWidth="1"/>
    <col min="12300" max="12544" width="9" style="183"/>
    <col min="12545" max="12545" width="3.5" style="183" customWidth="1"/>
    <col min="12546" max="12546" width="2.625" style="183" customWidth="1"/>
    <col min="12547" max="12547" width="22.625" style="183" customWidth="1"/>
    <col min="12548" max="12555" width="8.75" style="183" customWidth="1"/>
    <col min="12556" max="12800" width="9" style="183"/>
    <col min="12801" max="12801" width="3.5" style="183" customWidth="1"/>
    <col min="12802" max="12802" width="2.625" style="183" customWidth="1"/>
    <col min="12803" max="12803" width="22.625" style="183" customWidth="1"/>
    <col min="12804" max="12811" width="8.75" style="183" customWidth="1"/>
    <col min="12812" max="13056" width="9" style="183"/>
    <col min="13057" max="13057" width="3.5" style="183" customWidth="1"/>
    <col min="13058" max="13058" width="2.625" style="183" customWidth="1"/>
    <col min="13059" max="13059" width="22.625" style="183" customWidth="1"/>
    <col min="13060" max="13067" width="8.75" style="183" customWidth="1"/>
    <col min="13068" max="13312" width="9" style="183"/>
    <col min="13313" max="13313" width="3.5" style="183" customWidth="1"/>
    <col min="13314" max="13314" width="2.625" style="183" customWidth="1"/>
    <col min="13315" max="13315" width="22.625" style="183" customWidth="1"/>
    <col min="13316" max="13323" width="8.75" style="183" customWidth="1"/>
    <col min="13324" max="13568" width="9" style="183"/>
    <col min="13569" max="13569" width="3.5" style="183" customWidth="1"/>
    <col min="13570" max="13570" width="2.625" style="183" customWidth="1"/>
    <col min="13571" max="13571" width="22.625" style="183" customWidth="1"/>
    <col min="13572" max="13579" width="8.75" style="183" customWidth="1"/>
    <col min="13580" max="13824" width="9" style="183"/>
    <col min="13825" max="13825" width="3.5" style="183" customWidth="1"/>
    <col min="13826" max="13826" width="2.625" style="183" customWidth="1"/>
    <col min="13827" max="13827" width="22.625" style="183" customWidth="1"/>
    <col min="13828" max="13835" width="8.75" style="183" customWidth="1"/>
    <col min="13836" max="14080" width="9" style="183"/>
    <col min="14081" max="14081" width="3.5" style="183" customWidth="1"/>
    <col min="14082" max="14082" width="2.625" style="183" customWidth="1"/>
    <col min="14083" max="14083" width="22.625" style="183" customWidth="1"/>
    <col min="14084" max="14091" width="8.75" style="183" customWidth="1"/>
    <col min="14092" max="14336" width="9" style="183"/>
    <col min="14337" max="14337" width="3.5" style="183" customWidth="1"/>
    <col min="14338" max="14338" width="2.625" style="183" customWidth="1"/>
    <col min="14339" max="14339" width="22.625" style="183" customWidth="1"/>
    <col min="14340" max="14347" width="8.75" style="183" customWidth="1"/>
    <col min="14348" max="14592" width="9" style="183"/>
    <col min="14593" max="14593" width="3.5" style="183" customWidth="1"/>
    <col min="14594" max="14594" width="2.625" style="183" customWidth="1"/>
    <col min="14595" max="14595" width="22.625" style="183" customWidth="1"/>
    <col min="14596" max="14603" width="8.75" style="183" customWidth="1"/>
    <col min="14604" max="14848" width="9" style="183"/>
    <col min="14849" max="14849" width="3.5" style="183" customWidth="1"/>
    <col min="14850" max="14850" width="2.625" style="183" customWidth="1"/>
    <col min="14851" max="14851" width="22.625" style="183" customWidth="1"/>
    <col min="14852" max="14859" width="8.75" style="183" customWidth="1"/>
    <col min="14860" max="15104" width="9" style="183"/>
    <col min="15105" max="15105" width="3.5" style="183" customWidth="1"/>
    <col min="15106" max="15106" width="2.625" style="183" customWidth="1"/>
    <col min="15107" max="15107" width="22.625" style="183" customWidth="1"/>
    <col min="15108" max="15115" width="8.75" style="183" customWidth="1"/>
    <col min="15116" max="15360" width="9" style="183"/>
    <col min="15361" max="15361" width="3.5" style="183" customWidth="1"/>
    <col min="15362" max="15362" width="2.625" style="183" customWidth="1"/>
    <col min="15363" max="15363" width="22.625" style="183" customWidth="1"/>
    <col min="15364" max="15371" width="8.75" style="183" customWidth="1"/>
    <col min="15372" max="15616" width="9" style="183"/>
    <col min="15617" max="15617" width="3.5" style="183" customWidth="1"/>
    <col min="15618" max="15618" width="2.625" style="183" customWidth="1"/>
    <col min="15619" max="15619" width="22.625" style="183" customWidth="1"/>
    <col min="15620" max="15627" width="8.75" style="183" customWidth="1"/>
    <col min="15628" max="15872" width="9" style="183"/>
    <col min="15873" max="15873" width="3.5" style="183" customWidth="1"/>
    <col min="15874" max="15874" width="2.625" style="183" customWidth="1"/>
    <col min="15875" max="15875" width="22.625" style="183" customWidth="1"/>
    <col min="15876" max="15883" width="8.75" style="183" customWidth="1"/>
    <col min="15884" max="16128" width="9" style="183"/>
    <col min="16129" max="16129" width="3.5" style="183" customWidth="1"/>
    <col min="16130" max="16130" width="2.625" style="183" customWidth="1"/>
    <col min="16131" max="16131" width="22.625" style="183" customWidth="1"/>
    <col min="16132" max="16139" width="8.75" style="183" customWidth="1"/>
    <col min="16140" max="16384" width="9" style="183"/>
  </cols>
  <sheetData>
    <row r="1" spans="1:13" ht="17.25">
      <c r="A1" s="182" t="s">
        <v>383</v>
      </c>
    </row>
    <row r="2" spans="1:13" ht="15" customHeight="1">
      <c r="A2" s="416" t="s">
        <v>384</v>
      </c>
      <c r="B2" s="416"/>
      <c r="C2" s="417"/>
      <c r="D2" s="439" t="s">
        <v>52</v>
      </c>
      <c r="E2" s="275" t="s">
        <v>385</v>
      </c>
      <c r="F2" s="275" t="s">
        <v>385</v>
      </c>
      <c r="G2" s="275" t="s">
        <v>385</v>
      </c>
      <c r="H2" s="275" t="s">
        <v>385</v>
      </c>
      <c r="I2" s="275" t="s">
        <v>385</v>
      </c>
      <c r="J2" s="275" t="s">
        <v>385</v>
      </c>
      <c r="K2" s="276" t="s">
        <v>385</v>
      </c>
      <c r="L2" s="186"/>
    </row>
    <row r="3" spans="1:13" ht="15.75" customHeight="1">
      <c r="A3" s="437"/>
      <c r="B3" s="437"/>
      <c r="C3" s="438"/>
      <c r="D3" s="440"/>
      <c r="E3" s="277" t="s">
        <v>386</v>
      </c>
      <c r="F3" s="277" t="s">
        <v>185</v>
      </c>
      <c r="G3" s="277" t="s">
        <v>186</v>
      </c>
      <c r="H3" s="277" t="s">
        <v>187</v>
      </c>
      <c r="I3" s="277" t="s">
        <v>188</v>
      </c>
      <c r="J3" s="277" t="s">
        <v>189</v>
      </c>
      <c r="K3" s="278" t="s">
        <v>387</v>
      </c>
    </row>
    <row r="4" spans="1:13" ht="30" customHeight="1">
      <c r="A4" s="441" t="s">
        <v>388</v>
      </c>
      <c r="B4" s="441"/>
      <c r="C4" s="442"/>
      <c r="D4" s="189">
        <v>29631</v>
      </c>
      <c r="E4" s="189">
        <v>9666</v>
      </c>
      <c r="F4" s="189">
        <v>12779</v>
      </c>
      <c r="G4" s="189">
        <v>4942</v>
      </c>
      <c r="H4" s="189">
        <v>1541</v>
      </c>
      <c r="I4" s="189">
        <v>447</v>
      </c>
      <c r="J4" s="189">
        <v>192</v>
      </c>
      <c r="K4" s="189">
        <v>64</v>
      </c>
    </row>
    <row r="5" spans="1:13" ht="16.5" customHeight="1">
      <c r="A5" s="443" t="s">
        <v>389</v>
      </c>
      <c r="B5" s="444"/>
      <c r="C5" s="445"/>
      <c r="D5" s="203">
        <v>29582</v>
      </c>
      <c r="E5" s="203">
        <v>9649</v>
      </c>
      <c r="F5" s="203">
        <v>12761</v>
      </c>
      <c r="G5" s="203">
        <v>4931</v>
      </c>
      <c r="H5" s="203">
        <v>1540</v>
      </c>
      <c r="I5" s="203">
        <v>445</v>
      </c>
      <c r="J5" s="203">
        <v>192</v>
      </c>
      <c r="K5" s="203">
        <v>64</v>
      </c>
    </row>
    <row r="6" spans="1:13" ht="15.95" customHeight="1">
      <c r="A6" s="186"/>
      <c r="B6" s="446" t="s">
        <v>319</v>
      </c>
      <c r="C6" s="447"/>
      <c r="D6" s="203">
        <v>29359</v>
      </c>
      <c r="E6" s="203">
        <v>9524</v>
      </c>
      <c r="F6" s="203">
        <v>12687</v>
      </c>
      <c r="G6" s="203">
        <v>4916</v>
      </c>
      <c r="H6" s="203">
        <v>1534</v>
      </c>
      <c r="I6" s="203">
        <v>443</v>
      </c>
      <c r="J6" s="203">
        <v>191</v>
      </c>
      <c r="K6" s="203">
        <v>64</v>
      </c>
      <c r="M6" s="186"/>
    </row>
    <row r="7" spans="1:13" ht="15.95" customHeight="1">
      <c r="A7" s="186"/>
      <c r="B7" s="186"/>
      <c r="C7" s="279" t="s">
        <v>320</v>
      </c>
      <c r="D7" s="203">
        <v>21545</v>
      </c>
      <c r="E7" s="203">
        <v>5397</v>
      </c>
      <c r="F7" s="203">
        <v>10021</v>
      </c>
      <c r="G7" s="203">
        <v>4131</v>
      </c>
      <c r="H7" s="203">
        <v>1347</v>
      </c>
      <c r="I7" s="203">
        <v>409</v>
      </c>
      <c r="J7" s="203">
        <v>178</v>
      </c>
      <c r="K7" s="203">
        <v>62</v>
      </c>
    </row>
    <row r="8" spans="1:13">
      <c r="A8" s="186"/>
      <c r="B8" s="186"/>
      <c r="C8" s="280" t="s">
        <v>321</v>
      </c>
      <c r="D8" s="203">
        <v>4228</v>
      </c>
      <c r="E8" s="203">
        <v>2125</v>
      </c>
      <c r="F8" s="203">
        <v>1601</v>
      </c>
      <c r="G8" s="203">
        <v>405</v>
      </c>
      <c r="H8" s="203">
        <v>78</v>
      </c>
      <c r="I8" s="203">
        <v>13</v>
      </c>
      <c r="J8" s="203">
        <v>5</v>
      </c>
      <c r="K8" s="203">
        <v>1</v>
      </c>
    </row>
    <row r="9" spans="1:13" ht="15.95" customHeight="1">
      <c r="A9" s="186"/>
      <c r="B9" s="186"/>
      <c r="C9" s="279" t="s">
        <v>322</v>
      </c>
      <c r="D9" s="213">
        <v>3510</v>
      </c>
      <c r="E9" s="213">
        <v>1980</v>
      </c>
      <c r="F9" s="213">
        <v>1031</v>
      </c>
      <c r="G9" s="213">
        <v>368</v>
      </c>
      <c r="H9" s="213">
        <v>103</v>
      </c>
      <c r="I9" s="213">
        <v>19</v>
      </c>
      <c r="J9" s="213">
        <v>8</v>
      </c>
      <c r="K9" s="213">
        <v>1</v>
      </c>
    </row>
    <row r="10" spans="1:13" ht="15.95" customHeight="1">
      <c r="A10" s="186"/>
      <c r="B10" s="186"/>
      <c r="C10" s="279" t="s">
        <v>323</v>
      </c>
      <c r="D10" s="213">
        <v>76</v>
      </c>
      <c r="E10" s="213">
        <v>22</v>
      </c>
      <c r="F10" s="213">
        <v>34</v>
      </c>
      <c r="G10" s="213">
        <v>12</v>
      </c>
      <c r="H10" s="213">
        <v>6</v>
      </c>
      <c r="I10" s="213">
        <v>2</v>
      </c>
      <c r="J10" s="213" t="s">
        <v>160</v>
      </c>
      <c r="K10" s="213" t="s">
        <v>160</v>
      </c>
    </row>
    <row r="11" spans="1:13" ht="15.95" customHeight="1">
      <c r="A11" s="217"/>
      <c r="B11" s="410" t="s">
        <v>324</v>
      </c>
      <c r="C11" s="411"/>
      <c r="D11" s="211">
        <v>223</v>
      </c>
      <c r="E11" s="211">
        <v>125</v>
      </c>
      <c r="F11" s="211">
        <v>74</v>
      </c>
      <c r="G11" s="211">
        <v>15</v>
      </c>
      <c r="H11" s="211">
        <v>6</v>
      </c>
      <c r="I11" s="210">
        <v>2</v>
      </c>
      <c r="J11" s="210">
        <v>1</v>
      </c>
      <c r="K11" s="210" t="s">
        <v>160</v>
      </c>
    </row>
    <row r="12" spans="1:13">
      <c r="A12" s="326" t="s">
        <v>390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</row>
    <row r="13" spans="1:13">
      <c r="A13" s="335"/>
      <c r="B13" s="335"/>
      <c r="C13" s="335"/>
      <c r="D13" s="335"/>
      <c r="E13" s="335"/>
      <c r="F13" s="335"/>
      <c r="G13" s="335"/>
      <c r="H13" s="335"/>
      <c r="I13" s="335"/>
      <c r="J13" s="335"/>
      <c r="K13" s="335"/>
    </row>
  </sheetData>
  <mergeCells count="8">
    <mergeCell ref="A12:K12"/>
    <mergeCell ref="A13:K13"/>
    <mergeCell ref="A2:C3"/>
    <mergeCell ref="D2:D3"/>
    <mergeCell ref="A4:C4"/>
    <mergeCell ref="A5:C5"/>
    <mergeCell ref="B6:C6"/>
    <mergeCell ref="B11:C11"/>
  </mergeCells>
  <phoneticPr fontId="2"/>
  <printOptions horizontalCentered="1"/>
  <pageMargins left="0.31496062992125984" right="0.19685039370078741" top="0.98425196850393704" bottom="0.98425196850393704" header="0.51181102362204722" footer="0.51181102362204722"/>
  <pageSetup paperSize="9" scale="92" orientation="portrait" horizont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topLeftCell="C1" zoomScale="175" zoomScaleNormal="100" zoomScaleSheetLayoutView="175" workbookViewId="0">
      <selection activeCell="K2" sqref="K2"/>
    </sheetView>
  </sheetViews>
  <sheetFormatPr defaultRowHeight="13.5"/>
  <cols>
    <col min="1" max="1" width="12.125" style="183" customWidth="1"/>
    <col min="2" max="2" width="17.625" style="183" customWidth="1"/>
    <col min="3" max="8" width="11.5" style="183" customWidth="1"/>
    <col min="9" max="256" width="9" style="183"/>
    <col min="257" max="257" width="12.125" style="183" customWidth="1"/>
    <col min="258" max="258" width="17.625" style="183" customWidth="1"/>
    <col min="259" max="264" width="11.5" style="183" customWidth="1"/>
    <col min="265" max="512" width="9" style="183"/>
    <col min="513" max="513" width="12.125" style="183" customWidth="1"/>
    <col min="514" max="514" width="17.625" style="183" customWidth="1"/>
    <col min="515" max="520" width="11.5" style="183" customWidth="1"/>
    <col min="521" max="768" width="9" style="183"/>
    <col min="769" max="769" width="12.125" style="183" customWidth="1"/>
    <col min="770" max="770" width="17.625" style="183" customWidth="1"/>
    <col min="771" max="776" width="11.5" style="183" customWidth="1"/>
    <col min="777" max="1024" width="9" style="183"/>
    <col min="1025" max="1025" width="12.125" style="183" customWidth="1"/>
    <col min="1026" max="1026" width="17.625" style="183" customWidth="1"/>
    <col min="1027" max="1032" width="11.5" style="183" customWidth="1"/>
    <col min="1033" max="1280" width="9" style="183"/>
    <col min="1281" max="1281" width="12.125" style="183" customWidth="1"/>
    <col min="1282" max="1282" width="17.625" style="183" customWidth="1"/>
    <col min="1283" max="1288" width="11.5" style="183" customWidth="1"/>
    <col min="1289" max="1536" width="9" style="183"/>
    <col min="1537" max="1537" width="12.125" style="183" customWidth="1"/>
    <col min="1538" max="1538" width="17.625" style="183" customWidth="1"/>
    <col min="1539" max="1544" width="11.5" style="183" customWidth="1"/>
    <col min="1545" max="1792" width="9" style="183"/>
    <col min="1793" max="1793" width="12.125" style="183" customWidth="1"/>
    <col min="1794" max="1794" width="17.625" style="183" customWidth="1"/>
    <col min="1795" max="1800" width="11.5" style="183" customWidth="1"/>
    <col min="1801" max="2048" width="9" style="183"/>
    <col min="2049" max="2049" width="12.125" style="183" customWidth="1"/>
    <col min="2050" max="2050" width="17.625" style="183" customWidth="1"/>
    <col min="2051" max="2056" width="11.5" style="183" customWidth="1"/>
    <col min="2057" max="2304" width="9" style="183"/>
    <col min="2305" max="2305" width="12.125" style="183" customWidth="1"/>
    <col min="2306" max="2306" width="17.625" style="183" customWidth="1"/>
    <col min="2307" max="2312" width="11.5" style="183" customWidth="1"/>
    <col min="2313" max="2560" width="9" style="183"/>
    <col min="2561" max="2561" width="12.125" style="183" customWidth="1"/>
    <col min="2562" max="2562" width="17.625" style="183" customWidth="1"/>
    <col min="2563" max="2568" width="11.5" style="183" customWidth="1"/>
    <col min="2569" max="2816" width="9" style="183"/>
    <col min="2817" max="2817" width="12.125" style="183" customWidth="1"/>
    <col min="2818" max="2818" width="17.625" style="183" customWidth="1"/>
    <col min="2819" max="2824" width="11.5" style="183" customWidth="1"/>
    <col min="2825" max="3072" width="9" style="183"/>
    <col min="3073" max="3073" width="12.125" style="183" customWidth="1"/>
    <col min="3074" max="3074" width="17.625" style="183" customWidth="1"/>
    <col min="3075" max="3080" width="11.5" style="183" customWidth="1"/>
    <col min="3081" max="3328" width="9" style="183"/>
    <col min="3329" max="3329" width="12.125" style="183" customWidth="1"/>
    <col min="3330" max="3330" width="17.625" style="183" customWidth="1"/>
    <col min="3331" max="3336" width="11.5" style="183" customWidth="1"/>
    <col min="3337" max="3584" width="9" style="183"/>
    <col min="3585" max="3585" width="12.125" style="183" customWidth="1"/>
    <col min="3586" max="3586" width="17.625" style="183" customWidth="1"/>
    <col min="3587" max="3592" width="11.5" style="183" customWidth="1"/>
    <col min="3593" max="3840" width="9" style="183"/>
    <col min="3841" max="3841" width="12.125" style="183" customWidth="1"/>
    <col min="3842" max="3842" width="17.625" style="183" customWidth="1"/>
    <col min="3843" max="3848" width="11.5" style="183" customWidth="1"/>
    <col min="3849" max="4096" width="9" style="183"/>
    <col min="4097" max="4097" width="12.125" style="183" customWidth="1"/>
    <col min="4098" max="4098" width="17.625" style="183" customWidth="1"/>
    <col min="4099" max="4104" width="11.5" style="183" customWidth="1"/>
    <col min="4105" max="4352" width="9" style="183"/>
    <col min="4353" max="4353" width="12.125" style="183" customWidth="1"/>
    <col min="4354" max="4354" width="17.625" style="183" customWidth="1"/>
    <col min="4355" max="4360" width="11.5" style="183" customWidth="1"/>
    <col min="4361" max="4608" width="9" style="183"/>
    <col min="4609" max="4609" width="12.125" style="183" customWidth="1"/>
    <col min="4610" max="4610" width="17.625" style="183" customWidth="1"/>
    <col min="4611" max="4616" width="11.5" style="183" customWidth="1"/>
    <col min="4617" max="4864" width="9" style="183"/>
    <col min="4865" max="4865" width="12.125" style="183" customWidth="1"/>
    <col min="4866" max="4866" width="17.625" style="183" customWidth="1"/>
    <col min="4867" max="4872" width="11.5" style="183" customWidth="1"/>
    <col min="4873" max="5120" width="9" style="183"/>
    <col min="5121" max="5121" width="12.125" style="183" customWidth="1"/>
    <col min="5122" max="5122" width="17.625" style="183" customWidth="1"/>
    <col min="5123" max="5128" width="11.5" style="183" customWidth="1"/>
    <col min="5129" max="5376" width="9" style="183"/>
    <col min="5377" max="5377" width="12.125" style="183" customWidth="1"/>
    <col min="5378" max="5378" width="17.625" style="183" customWidth="1"/>
    <col min="5379" max="5384" width="11.5" style="183" customWidth="1"/>
    <col min="5385" max="5632" width="9" style="183"/>
    <col min="5633" max="5633" width="12.125" style="183" customWidth="1"/>
    <col min="5634" max="5634" width="17.625" style="183" customWidth="1"/>
    <col min="5635" max="5640" width="11.5" style="183" customWidth="1"/>
    <col min="5641" max="5888" width="9" style="183"/>
    <col min="5889" max="5889" width="12.125" style="183" customWidth="1"/>
    <col min="5890" max="5890" width="17.625" style="183" customWidth="1"/>
    <col min="5891" max="5896" width="11.5" style="183" customWidth="1"/>
    <col min="5897" max="6144" width="9" style="183"/>
    <col min="6145" max="6145" width="12.125" style="183" customWidth="1"/>
    <col min="6146" max="6146" width="17.625" style="183" customWidth="1"/>
    <col min="6147" max="6152" width="11.5" style="183" customWidth="1"/>
    <col min="6153" max="6400" width="9" style="183"/>
    <col min="6401" max="6401" width="12.125" style="183" customWidth="1"/>
    <col min="6402" max="6402" width="17.625" style="183" customWidth="1"/>
    <col min="6403" max="6408" width="11.5" style="183" customWidth="1"/>
    <col min="6409" max="6656" width="9" style="183"/>
    <col min="6657" max="6657" width="12.125" style="183" customWidth="1"/>
    <col min="6658" max="6658" width="17.625" style="183" customWidth="1"/>
    <col min="6659" max="6664" width="11.5" style="183" customWidth="1"/>
    <col min="6665" max="6912" width="9" style="183"/>
    <col min="6913" max="6913" width="12.125" style="183" customWidth="1"/>
    <col min="6914" max="6914" width="17.625" style="183" customWidth="1"/>
    <col min="6915" max="6920" width="11.5" style="183" customWidth="1"/>
    <col min="6921" max="7168" width="9" style="183"/>
    <col min="7169" max="7169" width="12.125" style="183" customWidth="1"/>
    <col min="7170" max="7170" width="17.625" style="183" customWidth="1"/>
    <col min="7171" max="7176" width="11.5" style="183" customWidth="1"/>
    <col min="7177" max="7424" width="9" style="183"/>
    <col min="7425" max="7425" width="12.125" style="183" customWidth="1"/>
    <col min="7426" max="7426" width="17.625" style="183" customWidth="1"/>
    <col min="7427" max="7432" width="11.5" style="183" customWidth="1"/>
    <col min="7433" max="7680" width="9" style="183"/>
    <col min="7681" max="7681" width="12.125" style="183" customWidth="1"/>
    <col min="7682" max="7682" width="17.625" style="183" customWidth="1"/>
    <col min="7683" max="7688" width="11.5" style="183" customWidth="1"/>
    <col min="7689" max="7936" width="9" style="183"/>
    <col min="7937" max="7937" width="12.125" style="183" customWidth="1"/>
    <col min="7938" max="7938" width="17.625" style="183" customWidth="1"/>
    <col min="7939" max="7944" width="11.5" style="183" customWidth="1"/>
    <col min="7945" max="8192" width="9" style="183"/>
    <col min="8193" max="8193" width="12.125" style="183" customWidth="1"/>
    <col min="8194" max="8194" width="17.625" style="183" customWidth="1"/>
    <col min="8195" max="8200" width="11.5" style="183" customWidth="1"/>
    <col min="8201" max="8448" width="9" style="183"/>
    <col min="8449" max="8449" width="12.125" style="183" customWidth="1"/>
    <col min="8450" max="8450" width="17.625" style="183" customWidth="1"/>
    <col min="8451" max="8456" width="11.5" style="183" customWidth="1"/>
    <col min="8457" max="8704" width="9" style="183"/>
    <col min="8705" max="8705" width="12.125" style="183" customWidth="1"/>
    <col min="8706" max="8706" width="17.625" style="183" customWidth="1"/>
    <col min="8707" max="8712" width="11.5" style="183" customWidth="1"/>
    <col min="8713" max="8960" width="9" style="183"/>
    <col min="8961" max="8961" width="12.125" style="183" customWidth="1"/>
    <col min="8962" max="8962" width="17.625" style="183" customWidth="1"/>
    <col min="8963" max="8968" width="11.5" style="183" customWidth="1"/>
    <col min="8969" max="9216" width="9" style="183"/>
    <col min="9217" max="9217" width="12.125" style="183" customWidth="1"/>
    <col min="9218" max="9218" width="17.625" style="183" customWidth="1"/>
    <col min="9219" max="9224" width="11.5" style="183" customWidth="1"/>
    <col min="9225" max="9472" width="9" style="183"/>
    <col min="9473" max="9473" width="12.125" style="183" customWidth="1"/>
    <col min="9474" max="9474" width="17.625" style="183" customWidth="1"/>
    <col min="9475" max="9480" width="11.5" style="183" customWidth="1"/>
    <col min="9481" max="9728" width="9" style="183"/>
    <col min="9729" max="9729" width="12.125" style="183" customWidth="1"/>
    <col min="9730" max="9730" width="17.625" style="183" customWidth="1"/>
    <col min="9731" max="9736" width="11.5" style="183" customWidth="1"/>
    <col min="9737" max="9984" width="9" style="183"/>
    <col min="9985" max="9985" width="12.125" style="183" customWidth="1"/>
    <col min="9986" max="9986" width="17.625" style="183" customWidth="1"/>
    <col min="9987" max="9992" width="11.5" style="183" customWidth="1"/>
    <col min="9993" max="10240" width="9" style="183"/>
    <col min="10241" max="10241" width="12.125" style="183" customWidth="1"/>
    <col min="10242" max="10242" width="17.625" style="183" customWidth="1"/>
    <col min="10243" max="10248" width="11.5" style="183" customWidth="1"/>
    <col min="10249" max="10496" width="9" style="183"/>
    <col min="10497" max="10497" width="12.125" style="183" customWidth="1"/>
    <col min="10498" max="10498" width="17.625" style="183" customWidth="1"/>
    <col min="10499" max="10504" width="11.5" style="183" customWidth="1"/>
    <col min="10505" max="10752" width="9" style="183"/>
    <col min="10753" max="10753" width="12.125" style="183" customWidth="1"/>
    <col min="10754" max="10754" width="17.625" style="183" customWidth="1"/>
    <col min="10755" max="10760" width="11.5" style="183" customWidth="1"/>
    <col min="10761" max="11008" width="9" style="183"/>
    <col min="11009" max="11009" width="12.125" style="183" customWidth="1"/>
    <col min="11010" max="11010" width="17.625" style="183" customWidth="1"/>
    <col min="11011" max="11016" width="11.5" style="183" customWidth="1"/>
    <col min="11017" max="11264" width="9" style="183"/>
    <col min="11265" max="11265" width="12.125" style="183" customWidth="1"/>
    <col min="11266" max="11266" width="17.625" style="183" customWidth="1"/>
    <col min="11267" max="11272" width="11.5" style="183" customWidth="1"/>
    <col min="11273" max="11520" width="9" style="183"/>
    <col min="11521" max="11521" width="12.125" style="183" customWidth="1"/>
    <col min="11522" max="11522" width="17.625" style="183" customWidth="1"/>
    <col min="11523" max="11528" width="11.5" style="183" customWidth="1"/>
    <col min="11529" max="11776" width="9" style="183"/>
    <col min="11777" max="11777" width="12.125" style="183" customWidth="1"/>
    <col min="11778" max="11778" width="17.625" style="183" customWidth="1"/>
    <col min="11779" max="11784" width="11.5" style="183" customWidth="1"/>
    <col min="11785" max="12032" width="9" style="183"/>
    <col min="12033" max="12033" width="12.125" style="183" customWidth="1"/>
    <col min="12034" max="12034" width="17.625" style="183" customWidth="1"/>
    <col min="12035" max="12040" width="11.5" style="183" customWidth="1"/>
    <col min="12041" max="12288" width="9" style="183"/>
    <col min="12289" max="12289" width="12.125" style="183" customWidth="1"/>
    <col min="12290" max="12290" width="17.625" style="183" customWidth="1"/>
    <col min="12291" max="12296" width="11.5" style="183" customWidth="1"/>
    <col min="12297" max="12544" width="9" style="183"/>
    <col min="12545" max="12545" width="12.125" style="183" customWidth="1"/>
    <col min="12546" max="12546" width="17.625" style="183" customWidth="1"/>
    <col min="12547" max="12552" width="11.5" style="183" customWidth="1"/>
    <col min="12553" max="12800" width="9" style="183"/>
    <col min="12801" max="12801" width="12.125" style="183" customWidth="1"/>
    <col min="12802" max="12802" width="17.625" style="183" customWidth="1"/>
    <col min="12803" max="12808" width="11.5" style="183" customWidth="1"/>
    <col min="12809" max="13056" width="9" style="183"/>
    <col min="13057" max="13057" width="12.125" style="183" customWidth="1"/>
    <col min="13058" max="13058" width="17.625" style="183" customWidth="1"/>
    <col min="13059" max="13064" width="11.5" style="183" customWidth="1"/>
    <col min="13065" max="13312" width="9" style="183"/>
    <col min="13313" max="13313" width="12.125" style="183" customWidth="1"/>
    <col min="13314" max="13314" width="17.625" style="183" customWidth="1"/>
    <col min="13315" max="13320" width="11.5" style="183" customWidth="1"/>
    <col min="13321" max="13568" width="9" style="183"/>
    <col min="13569" max="13569" width="12.125" style="183" customWidth="1"/>
    <col min="13570" max="13570" width="17.625" style="183" customWidth="1"/>
    <col min="13571" max="13576" width="11.5" style="183" customWidth="1"/>
    <col min="13577" max="13824" width="9" style="183"/>
    <col min="13825" max="13825" width="12.125" style="183" customWidth="1"/>
    <col min="13826" max="13826" width="17.625" style="183" customWidth="1"/>
    <col min="13827" max="13832" width="11.5" style="183" customWidth="1"/>
    <col min="13833" max="14080" width="9" style="183"/>
    <col min="14081" max="14081" width="12.125" style="183" customWidth="1"/>
    <col min="14082" max="14082" width="17.625" style="183" customWidth="1"/>
    <col min="14083" max="14088" width="11.5" style="183" customWidth="1"/>
    <col min="14089" max="14336" width="9" style="183"/>
    <col min="14337" max="14337" width="12.125" style="183" customWidth="1"/>
    <col min="14338" max="14338" width="17.625" style="183" customWidth="1"/>
    <col min="14339" max="14344" width="11.5" style="183" customWidth="1"/>
    <col min="14345" max="14592" width="9" style="183"/>
    <col min="14593" max="14593" width="12.125" style="183" customWidth="1"/>
    <col min="14594" max="14594" width="17.625" style="183" customWidth="1"/>
    <col min="14595" max="14600" width="11.5" style="183" customWidth="1"/>
    <col min="14601" max="14848" width="9" style="183"/>
    <col min="14849" max="14849" width="12.125" style="183" customWidth="1"/>
    <col min="14850" max="14850" width="17.625" style="183" customWidth="1"/>
    <col min="14851" max="14856" width="11.5" style="183" customWidth="1"/>
    <col min="14857" max="15104" width="9" style="183"/>
    <col min="15105" max="15105" width="12.125" style="183" customWidth="1"/>
    <col min="15106" max="15106" width="17.625" style="183" customWidth="1"/>
    <col min="15107" max="15112" width="11.5" style="183" customWidth="1"/>
    <col min="15113" max="15360" width="9" style="183"/>
    <col min="15361" max="15361" width="12.125" style="183" customWidth="1"/>
    <col min="15362" max="15362" width="17.625" style="183" customWidth="1"/>
    <col min="15363" max="15368" width="11.5" style="183" customWidth="1"/>
    <col min="15369" max="15616" width="9" style="183"/>
    <col min="15617" max="15617" width="12.125" style="183" customWidth="1"/>
    <col min="15618" max="15618" width="17.625" style="183" customWidth="1"/>
    <col min="15619" max="15624" width="11.5" style="183" customWidth="1"/>
    <col min="15625" max="15872" width="9" style="183"/>
    <col min="15873" max="15873" width="12.125" style="183" customWidth="1"/>
    <col min="15874" max="15874" width="17.625" style="183" customWidth="1"/>
    <col min="15875" max="15880" width="11.5" style="183" customWidth="1"/>
    <col min="15881" max="16128" width="9" style="183"/>
    <col min="16129" max="16129" width="12.125" style="183" customWidth="1"/>
    <col min="16130" max="16130" width="17.625" style="183" customWidth="1"/>
    <col min="16131" max="16136" width="11.5" style="183" customWidth="1"/>
    <col min="16137" max="16384" width="9" style="183"/>
  </cols>
  <sheetData>
    <row r="1" spans="1:8" ht="17.25">
      <c r="A1" s="182" t="s">
        <v>391</v>
      </c>
    </row>
    <row r="2" spans="1:8" ht="25.5" customHeight="1">
      <c r="A2" s="448" t="s">
        <v>392</v>
      </c>
      <c r="B2" s="449"/>
      <c r="C2" s="281" t="s">
        <v>52</v>
      </c>
      <c r="D2" s="281" t="s">
        <v>74</v>
      </c>
      <c r="E2" s="281" t="s">
        <v>393</v>
      </c>
      <c r="F2" s="281" t="s">
        <v>170</v>
      </c>
      <c r="G2" s="281" t="s">
        <v>171</v>
      </c>
      <c r="H2" s="281" t="s">
        <v>394</v>
      </c>
    </row>
    <row r="3" spans="1:8">
      <c r="A3" s="450" t="s">
        <v>395</v>
      </c>
      <c r="B3" s="451"/>
      <c r="C3" s="183">
        <f>SUM(D3:H3)</f>
        <v>9666</v>
      </c>
      <c r="D3" s="183">
        <v>1705</v>
      </c>
      <c r="E3" s="183">
        <v>2080</v>
      </c>
      <c r="F3" s="183">
        <v>1770</v>
      </c>
      <c r="G3" s="183">
        <v>1739</v>
      </c>
      <c r="H3" s="183">
        <v>2372</v>
      </c>
    </row>
    <row r="4" spans="1:8">
      <c r="A4" s="452" t="s">
        <v>9</v>
      </c>
      <c r="B4" s="453"/>
      <c r="C4" s="183">
        <f>SUM(D4:H4)</f>
        <v>3083</v>
      </c>
      <c r="D4" s="183">
        <v>854</v>
      </c>
      <c r="E4" s="183">
        <v>865</v>
      </c>
      <c r="F4" s="183">
        <v>508</v>
      </c>
      <c r="G4" s="183">
        <v>380</v>
      </c>
      <c r="H4" s="183">
        <v>476</v>
      </c>
    </row>
    <row r="5" spans="1:8">
      <c r="A5" s="454" t="s">
        <v>10</v>
      </c>
      <c r="B5" s="455"/>
      <c r="C5" s="183">
        <f>SUM(D5:H5)</f>
        <v>6583</v>
      </c>
      <c r="D5" s="217">
        <v>851</v>
      </c>
      <c r="E5" s="217">
        <v>1215</v>
      </c>
      <c r="F5" s="217">
        <v>1262</v>
      </c>
      <c r="G5" s="217">
        <v>1359</v>
      </c>
      <c r="H5" s="217">
        <v>1896</v>
      </c>
    </row>
    <row r="6" spans="1:8">
      <c r="A6" s="326" t="s">
        <v>396</v>
      </c>
      <c r="B6" s="326"/>
      <c r="C6" s="326"/>
      <c r="D6" s="326"/>
      <c r="E6" s="326"/>
      <c r="F6" s="326"/>
      <c r="G6" s="326"/>
      <c r="H6" s="326"/>
    </row>
    <row r="7" spans="1:8">
      <c r="E7" s="59"/>
    </row>
    <row r="10" spans="1:8">
      <c r="B10" s="186"/>
    </row>
  </sheetData>
  <mergeCells count="5">
    <mergeCell ref="A2:B2"/>
    <mergeCell ref="A3:B3"/>
    <mergeCell ref="A4:B4"/>
    <mergeCell ref="A5:B5"/>
    <mergeCell ref="A6:H6"/>
  </mergeCells>
  <phoneticPr fontId="2"/>
  <printOptions horizontalCentered="1"/>
  <pageMargins left="0.19685039370078741" right="7.874015748031496E-2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90" zoomScaleNormal="100" zoomScaleSheetLayoutView="90" workbookViewId="0">
      <selection activeCell="K17" sqref="K17"/>
    </sheetView>
  </sheetViews>
  <sheetFormatPr defaultRowHeight="13.5"/>
  <cols>
    <col min="1" max="1" width="3.75" style="183" customWidth="1"/>
    <col min="2" max="2" width="9.375" style="183" customWidth="1"/>
    <col min="3" max="256" width="9" style="183"/>
    <col min="257" max="257" width="3.75" style="183" customWidth="1"/>
    <col min="258" max="258" width="9.375" style="183" customWidth="1"/>
    <col min="259" max="512" width="9" style="183"/>
    <col min="513" max="513" width="3.75" style="183" customWidth="1"/>
    <col min="514" max="514" width="9.375" style="183" customWidth="1"/>
    <col min="515" max="768" width="9" style="183"/>
    <col min="769" max="769" width="3.75" style="183" customWidth="1"/>
    <col min="770" max="770" width="9.375" style="183" customWidth="1"/>
    <col min="771" max="1024" width="9" style="183"/>
    <col min="1025" max="1025" width="3.75" style="183" customWidth="1"/>
    <col min="1026" max="1026" width="9.375" style="183" customWidth="1"/>
    <col min="1027" max="1280" width="9" style="183"/>
    <col min="1281" max="1281" width="3.75" style="183" customWidth="1"/>
    <col min="1282" max="1282" width="9.375" style="183" customWidth="1"/>
    <col min="1283" max="1536" width="9" style="183"/>
    <col min="1537" max="1537" width="3.75" style="183" customWidth="1"/>
    <col min="1538" max="1538" width="9.375" style="183" customWidth="1"/>
    <col min="1539" max="1792" width="9" style="183"/>
    <col min="1793" max="1793" width="3.75" style="183" customWidth="1"/>
    <col min="1794" max="1794" width="9.375" style="183" customWidth="1"/>
    <col min="1795" max="2048" width="9" style="183"/>
    <col min="2049" max="2049" width="3.75" style="183" customWidth="1"/>
    <col min="2050" max="2050" width="9.375" style="183" customWidth="1"/>
    <col min="2051" max="2304" width="9" style="183"/>
    <col min="2305" max="2305" width="3.75" style="183" customWidth="1"/>
    <col min="2306" max="2306" width="9.375" style="183" customWidth="1"/>
    <col min="2307" max="2560" width="9" style="183"/>
    <col min="2561" max="2561" width="3.75" style="183" customWidth="1"/>
    <col min="2562" max="2562" width="9.375" style="183" customWidth="1"/>
    <col min="2563" max="2816" width="9" style="183"/>
    <col min="2817" max="2817" width="3.75" style="183" customWidth="1"/>
    <col min="2818" max="2818" width="9.375" style="183" customWidth="1"/>
    <col min="2819" max="3072" width="9" style="183"/>
    <col min="3073" max="3073" width="3.75" style="183" customWidth="1"/>
    <col min="3074" max="3074" width="9.375" style="183" customWidth="1"/>
    <col min="3075" max="3328" width="9" style="183"/>
    <col min="3329" max="3329" width="3.75" style="183" customWidth="1"/>
    <col min="3330" max="3330" width="9.375" style="183" customWidth="1"/>
    <col min="3331" max="3584" width="9" style="183"/>
    <col min="3585" max="3585" width="3.75" style="183" customWidth="1"/>
    <col min="3586" max="3586" width="9.375" style="183" customWidth="1"/>
    <col min="3587" max="3840" width="9" style="183"/>
    <col min="3841" max="3841" width="3.75" style="183" customWidth="1"/>
    <col min="3842" max="3842" width="9.375" style="183" customWidth="1"/>
    <col min="3843" max="4096" width="9" style="183"/>
    <col min="4097" max="4097" width="3.75" style="183" customWidth="1"/>
    <col min="4098" max="4098" width="9.375" style="183" customWidth="1"/>
    <col min="4099" max="4352" width="9" style="183"/>
    <col min="4353" max="4353" width="3.75" style="183" customWidth="1"/>
    <col min="4354" max="4354" width="9.375" style="183" customWidth="1"/>
    <col min="4355" max="4608" width="9" style="183"/>
    <col min="4609" max="4609" width="3.75" style="183" customWidth="1"/>
    <col min="4610" max="4610" width="9.375" style="183" customWidth="1"/>
    <col min="4611" max="4864" width="9" style="183"/>
    <col min="4865" max="4865" width="3.75" style="183" customWidth="1"/>
    <col min="4866" max="4866" width="9.375" style="183" customWidth="1"/>
    <col min="4867" max="5120" width="9" style="183"/>
    <col min="5121" max="5121" width="3.75" style="183" customWidth="1"/>
    <col min="5122" max="5122" width="9.375" style="183" customWidth="1"/>
    <col min="5123" max="5376" width="9" style="183"/>
    <col min="5377" max="5377" width="3.75" style="183" customWidth="1"/>
    <col min="5378" max="5378" width="9.375" style="183" customWidth="1"/>
    <col min="5379" max="5632" width="9" style="183"/>
    <col min="5633" max="5633" width="3.75" style="183" customWidth="1"/>
    <col min="5634" max="5634" width="9.375" style="183" customWidth="1"/>
    <col min="5635" max="5888" width="9" style="183"/>
    <col min="5889" max="5889" width="3.75" style="183" customWidth="1"/>
    <col min="5890" max="5890" width="9.375" style="183" customWidth="1"/>
    <col min="5891" max="6144" width="9" style="183"/>
    <col min="6145" max="6145" width="3.75" style="183" customWidth="1"/>
    <col min="6146" max="6146" width="9.375" style="183" customWidth="1"/>
    <col min="6147" max="6400" width="9" style="183"/>
    <col min="6401" max="6401" width="3.75" style="183" customWidth="1"/>
    <col min="6402" max="6402" width="9.375" style="183" customWidth="1"/>
    <col min="6403" max="6656" width="9" style="183"/>
    <col min="6657" max="6657" width="3.75" style="183" customWidth="1"/>
    <col min="6658" max="6658" width="9.375" style="183" customWidth="1"/>
    <col min="6659" max="6912" width="9" style="183"/>
    <col min="6913" max="6913" width="3.75" style="183" customWidth="1"/>
    <col min="6914" max="6914" width="9.375" style="183" customWidth="1"/>
    <col min="6915" max="7168" width="9" style="183"/>
    <col min="7169" max="7169" width="3.75" style="183" customWidth="1"/>
    <col min="7170" max="7170" width="9.375" style="183" customWidth="1"/>
    <col min="7171" max="7424" width="9" style="183"/>
    <col min="7425" max="7425" width="3.75" style="183" customWidth="1"/>
    <col min="7426" max="7426" width="9.375" style="183" customWidth="1"/>
    <col min="7427" max="7680" width="9" style="183"/>
    <col min="7681" max="7681" width="3.75" style="183" customWidth="1"/>
    <col min="7682" max="7682" width="9.375" style="183" customWidth="1"/>
    <col min="7683" max="7936" width="9" style="183"/>
    <col min="7937" max="7937" width="3.75" style="183" customWidth="1"/>
    <col min="7938" max="7938" width="9.375" style="183" customWidth="1"/>
    <col min="7939" max="8192" width="9" style="183"/>
    <col min="8193" max="8193" width="3.75" style="183" customWidth="1"/>
    <col min="8194" max="8194" width="9.375" style="183" customWidth="1"/>
    <col min="8195" max="8448" width="9" style="183"/>
    <col min="8449" max="8449" width="3.75" style="183" customWidth="1"/>
    <col min="8450" max="8450" width="9.375" style="183" customWidth="1"/>
    <col min="8451" max="8704" width="9" style="183"/>
    <col min="8705" max="8705" width="3.75" style="183" customWidth="1"/>
    <col min="8706" max="8706" width="9.375" style="183" customWidth="1"/>
    <col min="8707" max="8960" width="9" style="183"/>
    <col min="8961" max="8961" width="3.75" style="183" customWidth="1"/>
    <col min="8962" max="8962" width="9.375" style="183" customWidth="1"/>
    <col min="8963" max="9216" width="9" style="183"/>
    <col min="9217" max="9217" width="3.75" style="183" customWidth="1"/>
    <col min="9218" max="9218" width="9.375" style="183" customWidth="1"/>
    <col min="9219" max="9472" width="9" style="183"/>
    <col min="9473" max="9473" width="3.75" style="183" customWidth="1"/>
    <col min="9474" max="9474" width="9.375" style="183" customWidth="1"/>
    <col min="9475" max="9728" width="9" style="183"/>
    <col min="9729" max="9729" width="3.75" style="183" customWidth="1"/>
    <col min="9730" max="9730" width="9.375" style="183" customWidth="1"/>
    <col min="9731" max="9984" width="9" style="183"/>
    <col min="9985" max="9985" width="3.75" style="183" customWidth="1"/>
    <col min="9986" max="9986" width="9.375" style="183" customWidth="1"/>
    <col min="9987" max="10240" width="9" style="183"/>
    <col min="10241" max="10241" width="3.75" style="183" customWidth="1"/>
    <col min="10242" max="10242" width="9.375" style="183" customWidth="1"/>
    <col min="10243" max="10496" width="9" style="183"/>
    <col min="10497" max="10497" width="3.75" style="183" customWidth="1"/>
    <col min="10498" max="10498" width="9.375" style="183" customWidth="1"/>
    <col min="10499" max="10752" width="9" style="183"/>
    <col min="10753" max="10753" width="3.75" style="183" customWidth="1"/>
    <col min="10754" max="10754" width="9.375" style="183" customWidth="1"/>
    <col min="10755" max="11008" width="9" style="183"/>
    <col min="11009" max="11009" width="3.75" style="183" customWidth="1"/>
    <col min="11010" max="11010" width="9.375" style="183" customWidth="1"/>
    <col min="11011" max="11264" width="9" style="183"/>
    <col min="11265" max="11265" width="3.75" style="183" customWidth="1"/>
    <col min="11266" max="11266" width="9.375" style="183" customWidth="1"/>
    <col min="11267" max="11520" width="9" style="183"/>
    <col min="11521" max="11521" width="3.75" style="183" customWidth="1"/>
    <col min="11522" max="11522" width="9.375" style="183" customWidth="1"/>
    <col min="11523" max="11776" width="9" style="183"/>
    <col min="11777" max="11777" width="3.75" style="183" customWidth="1"/>
    <col min="11778" max="11778" width="9.375" style="183" customWidth="1"/>
    <col min="11779" max="12032" width="9" style="183"/>
    <col min="12033" max="12033" width="3.75" style="183" customWidth="1"/>
    <col min="12034" max="12034" width="9.375" style="183" customWidth="1"/>
    <col min="12035" max="12288" width="9" style="183"/>
    <col min="12289" max="12289" width="3.75" style="183" customWidth="1"/>
    <col min="12290" max="12290" width="9.375" style="183" customWidth="1"/>
    <col min="12291" max="12544" width="9" style="183"/>
    <col min="12545" max="12545" width="3.75" style="183" customWidth="1"/>
    <col min="12546" max="12546" width="9.375" style="183" customWidth="1"/>
    <col min="12547" max="12800" width="9" style="183"/>
    <col min="12801" max="12801" width="3.75" style="183" customWidth="1"/>
    <col min="12802" max="12802" width="9.375" style="183" customWidth="1"/>
    <col min="12803" max="13056" width="9" style="183"/>
    <col min="13057" max="13057" width="3.75" style="183" customWidth="1"/>
    <col min="13058" max="13058" width="9.375" style="183" customWidth="1"/>
    <col min="13059" max="13312" width="9" style="183"/>
    <col min="13313" max="13313" width="3.75" style="183" customWidth="1"/>
    <col min="13314" max="13314" width="9.375" style="183" customWidth="1"/>
    <col min="13315" max="13568" width="9" style="183"/>
    <col min="13569" max="13569" width="3.75" style="183" customWidth="1"/>
    <col min="13570" max="13570" width="9.375" style="183" customWidth="1"/>
    <col min="13571" max="13824" width="9" style="183"/>
    <col min="13825" max="13825" width="3.75" style="183" customWidth="1"/>
    <col min="13826" max="13826" width="9.375" style="183" customWidth="1"/>
    <col min="13827" max="14080" width="9" style="183"/>
    <col min="14081" max="14081" width="3.75" style="183" customWidth="1"/>
    <col min="14082" max="14082" width="9.375" style="183" customWidth="1"/>
    <col min="14083" max="14336" width="9" style="183"/>
    <col min="14337" max="14337" width="3.75" style="183" customWidth="1"/>
    <col min="14338" max="14338" width="9.375" style="183" customWidth="1"/>
    <col min="14339" max="14592" width="9" style="183"/>
    <col min="14593" max="14593" width="3.75" style="183" customWidth="1"/>
    <col min="14594" max="14594" width="9.375" style="183" customWidth="1"/>
    <col min="14595" max="14848" width="9" style="183"/>
    <col min="14849" max="14849" width="3.75" style="183" customWidth="1"/>
    <col min="14850" max="14850" width="9.375" style="183" customWidth="1"/>
    <col min="14851" max="15104" width="9" style="183"/>
    <col min="15105" max="15105" width="3.75" style="183" customWidth="1"/>
    <col min="15106" max="15106" width="9.375" style="183" customWidth="1"/>
    <col min="15107" max="15360" width="9" style="183"/>
    <col min="15361" max="15361" width="3.75" style="183" customWidth="1"/>
    <col min="15362" max="15362" width="9.375" style="183" customWidth="1"/>
    <col min="15363" max="15616" width="9" style="183"/>
    <col min="15617" max="15617" width="3.75" style="183" customWidth="1"/>
    <col min="15618" max="15618" width="9.375" style="183" customWidth="1"/>
    <col min="15619" max="15872" width="9" style="183"/>
    <col min="15873" max="15873" width="3.75" style="183" customWidth="1"/>
    <col min="15874" max="15874" width="9.375" style="183" customWidth="1"/>
    <col min="15875" max="16128" width="9" style="183"/>
    <col min="16129" max="16129" width="3.75" style="183" customWidth="1"/>
    <col min="16130" max="16130" width="9.375" style="183" customWidth="1"/>
    <col min="16131" max="16384" width="9" style="183"/>
  </cols>
  <sheetData>
    <row r="1" spans="1:11" ht="17.25">
      <c r="A1" s="282" t="s">
        <v>397</v>
      </c>
      <c r="B1" s="282"/>
    </row>
    <row r="2" spans="1:11" ht="21" customHeight="1">
      <c r="A2" s="456" t="s">
        <v>398</v>
      </c>
      <c r="B2" s="457"/>
      <c r="C2" s="460" t="s">
        <v>399</v>
      </c>
      <c r="D2" s="461"/>
      <c r="E2" s="461"/>
      <c r="F2" s="461"/>
      <c r="G2" s="461"/>
      <c r="H2" s="461"/>
      <c r="I2" s="461"/>
      <c r="J2" s="461"/>
      <c r="K2" s="186"/>
    </row>
    <row r="3" spans="1:11" ht="26.25" customHeight="1">
      <c r="A3" s="458"/>
      <c r="B3" s="459"/>
      <c r="C3" s="184" t="s">
        <v>52</v>
      </c>
      <c r="D3" s="184" t="s">
        <v>400</v>
      </c>
      <c r="E3" s="184" t="s">
        <v>67</v>
      </c>
      <c r="F3" s="184" t="s">
        <v>74</v>
      </c>
      <c r="G3" s="184" t="s">
        <v>80</v>
      </c>
      <c r="H3" s="184" t="s">
        <v>83</v>
      </c>
      <c r="I3" s="184" t="s">
        <v>56</v>
      </c>
      <c r="J3" s="283" t="s">
        <v>401</v>
      </c>
    </row>
    <row r="4" spans="1:11" ht="20.100000000000001" customHeight="1">
      <c r="A4" s="284"/>
      <c r="B4" s="285" t="s">
        <v>52</v>
      </c>
      <c r="C4" s="286">
        <v>16366</v>
      </c>
      <c r="D4" s="286">
        <v>6415</v>
      </c>
      <c r="E4" s="286">
        <v>1810</v>
      </c>
      <c r="F4" s="286">
        <v>2124</v>
      </c>
      <c r="G4" s="286">
        <v>2423</v>
      </c>
      <c r="H4" s="286">
        <v>1850</v>
      </c>
      <c r="I4" s="286">
        <v>1164</v>
      </c>
      <c r="J4" s="286">
        <v>580</v>
      </c>
    </row>
    <row r="5" spans="1:11" ht="20.100000000000001" customHeight="1">
      <c r="A5" s="462" t="s">
        <v>402</v>
      </c>
      <c r="B5" s="185" t="s">
        <v>400</v>
      </c>
      <c r="C5" s="183">
        <v>5648</v>
      </c>
      <c r="D5" s="183">
        <v>5448</v>
      </c>
      <c r="E5" s="183">
        <v>159</v>
      </c>
      <c r="F5" s="183">
        <v>27</v>
      </c>
      <c r="G5" s="183">
        <v>12</v>
      </c>
      <c r="H5" s="287">
        <v>2</v>
      </c>
      <c r="I5" s="287" t="s">
        <v>160</v>
      </c>
      <c r="J5" s="287" t="s">
        <v>160</v>
      </c>
    </row>
    <row r="6" spans="1:11" ht="20.100000000000001" customHeight="1">
      <c r="A6" s="462"/>
      <c r="B6" s="185" t="s">
        <v>67</v>
      </c>
      <c r="C6" s="183">
        <v>1587</v>
      </c>
      <c r="D6" s="183">
        <v>684</v>
      </c>
      <c r="E6" s="183">
        <v>752</v>
      </c>
      <c r="F6" s="183">
        <v>123</v>
      </c>
      <c r="G6" s="183">
        <v>21</v>
      </c>
      <c r="H6" s="183">
        <v>7</v>
      </c>
      <c r="I6" s="287" t="s">
        <v>160</v>
      </c>
      <c r="J6" s="287" t="s">
        <v>160</v>
      </c>
    </row>
    <row r="7" spans="1:11" ht="20.100000000000001" customHeight="1">
      <c r="A7" s="462"/>
      <c r="B7" s="185" t="s">
        <v>74</v>
      </c>
      <c r="C7" s="183">
        <v>1951</v>
      </c>
      <c r="D7" s="183">
        <v>210</v>
      </c>
      <c r="E7" s="183">
        <v>682</v>
      </c>
      <c r="F7" s="183">
        <v>877</v>
      </c>
      <c r="G7" s="183">
        <v>150</v>
      </c>
      <c r="H7" s="183">
        <v>25</v>
      </c>
      <c r="I7" s="183">
        <v>7</v>
      </c>
      <c r="J7" s="183" t="s">
        <v>160</v>
      </c>
    </row>
    <row r="8" spans="1:11" ht="20.100000000000001" customHeight="1">
      <c r="A8" s="462"/>
      <c r="B8" s="185" t="s">
        <v>80</v>
      </c>
      <c r="C8" s="183">
        <v>2441</v>
      </c>
      <c r="D8" s="186">
        <v>60</v>
      </c>
      <c r="E8" s="183">
        <v>191</v>
      </c>
      <c r="F8" s="183">
        <v>922</v>
      </c>
      <c r="G8" s="183">
        <v>1103</v>
      </c>
      <c r="H8" s="183">
        <v>136</v>
      </c>
      <c r="I8" s="183">
        <v>25</v>
      </c>
      <c r="J8" s="183">
        <v>4</v>
      </c>
    </row>
    <row r="9" spans="1:11" ht="20.100000000000001" customHeight="1">
      <c r="A9" s="462"/>
      <c r="B9" s="185" t="s">
        <v>83</v>
      </c>
      <c r="C9" s="183">
        <v>2029</v>
      </c>
      <c r="D9" s="287">
        <v>12</v>
      </c>
      <c r="E9" s="183">
        <v>19</v>
      </c>
      <c r="F9" s="183">
        <v>162</v>
      </c>
      <c r="G9" s="183">
        <v>970</v>
      </c>
      <c r="H9" s="183">
        <v>748</v>
      </c>
      <c r="I9" s="183">
        <v>98</v>
      </c>
      <c r="J9" s="287">
        <v>20</v>
      </c>
    </row>
    <row r="10" spans="1:11" ht="20.100000000000001" customHeight="1">
      <c r="A10" s="462"/>
      <c r="B10" s="185" t="s">
        <v>56</v>
      </c>
      <c r="C10" s="183">
        <v>1469</v>
      </c>
      <c r="D10" s="287">
        <v>1</v>
      </c>
      <c r="E10" s="183">
        <v>6</v>
      </c>
      <c r="F10" s="183">
        <v>12</v>
      </c>
      <c r="G10" s="183">
        <v>151</v>
      </c>
      <c r="H10" s="183">
        <v>765</v>
      </c>
      <c r="I10" s="183">
        <v>481</v>
      </c>
      <c r="J10" s="183">
        <v>53</v>
      </c>
    </row>
    <row r="11" spans="1:11" ht="20.100000000000001" customHeight="1">
      <c r="A11" s="463"/>
      <c r="B11" s="288" t="s">
        <v>401</v>
      </c>
      <c r="C11" s="289">
        <v>1241</v>
      </c>
      <c r="D11" s="290" t="s">
        <v>160</v>
      </c>
      <c r="E11" s="290">
        <v>1</v>
      </c>
      <c r="F11" s="217">
        <v>1</v>
      </c>
      <c r="G11" s="290">
        <v>16</v>
      </c>
      <c r="H11" s="290">
        <v>167</v>
      </c>
      <c r="I11" s="290">
        <v>553</v>
      </c>
      <c r="J11" s="290">
        <v>503</v>
      </c>
    </row>
    <row r="12" spans="1:11">
      <c r="B12" s="464" t="s">
        <v>403</v>
      </c>
      <c r="C12" s="464"/>
      <c r="D12" s="464"/>
      <c r="E12" s="464"/>
      <c r="F12" s="464"/>
      <c r="G12" s="464"/>
      <c r="H12" s="464"/>
      <c r="I12" s="464"/>
      <c r="J12" s="464"/>
    </row>
  </sheetData>
  <mergeCells count="4">
    <mergeCell ref="A2:B3"/>
    <mergeCell ref="C2:J2"/>
    <mergeCell ref="A5:A11"/>
    <mergeCell ref="B12:J12"/>
  </mergeCells>
  <phoneticPr fontId="2"/>
  <printOptions horizontalCentered="1"/>
  <pageMargins left="0.23622047244094491" right="0.2362204724409449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BreakPreview" zoomScale="85" zoomScaleNormal="100" zoomScaleSheetLayoutView="85" workbookViewId="0">
      <selection activeCell="K2" sqref="K2"/>
    </sheetView>
  </sheetViews>
  <sheetFormatPr defaultColWidth="9.875" defaultRowHeight="13.5"/>
  <cols>
    <col min="1" max="5" width="9.875" style="28" customWidth="1"/>
    <col min="6" max="7" width="9.875" style="29" customWidth="1"/>
    <col min="8" max="8" width="9.875" style="28"/>
    <col min="9" max="9" width="10" style="28" bestFit="1" customWidth="1"/>
    <col min="10" max="256" width="9.875" style="28"/>
    <col min="257" max="263" width="9.875" style="28" customWidth="1"/>
    <col min="264" max="264" width="9.875" style="28"/>
    <col min="265" max="265" width="10" style="28" bestFit="1" customWidth="1"/>
    <col min="266" max="512" width="9.875" style="28"/>
    <col min="513" max="519" width="9.875" style="28" customWidth="1"/>
    <col min="520" max="520" width="9.875" style="28"/>
    <col min="521" max="521" width="10" style="28" bestFit="1" customWidth="1"/>
    <col min="522" max="768" width="9.875" style="28"/>
    <col min="769" max="775" width="9.875" style="28" customWidth="1"/>
    <col min="776" max="776" width="9.875" style="28"/>
    <col min="777" max="777" width="10" style="28" bestFit="1" customWidth="1"/>
    <col min="778" max="1024" width="9.875" style="28"/>
    <col min="1025" max="1031" width="9.875" style="28" customWidth="1"/>
    <col min="1032" max="1032" width="9.875" style="28"/>
    <col min="1033" max="1033" width="10" style="28" bestFit="1" customWidth="1"/>
    <col min="1034" max="1280" width="9.875" style="28"/>
    <col min="1281" max="1287" width="9.875" style="28" customWidth="1"/>
    <col min="1288" max="1288" width="9.875" style="28"/>
    <col min="1289" max="1289" width="10" style="28" bestFit="1" customWidth="1"/>
    <col min="1290" max="1536" width="9.875" style="28"/>
    <col min="1537" max="1543" width="9.875" style="28" customWidth="1"/>
    <col min="1544" max="1544" width="9.875" style="28"/>
    <col min="1545" max="1545" width="10" style="28" bestFit="1" customWidth="1"/>
    <col min="1546" max="1792" width="9.875" style="28"/>
    <col min="1793" max="1799" width="9.875" style="28" customWidth="1"/>
    <col min="1800" max="1800" width="9.875" style="28"/>
    <col min="1801" max="1801" width="10" style="28" bestFit="1" customWidth="1"/>
    <col min="1802" max="2048" width="9.875" style="28"/>
    <col min="2049" max="2055" width="9.875" style="28" customWidth="1"/>
    <col min="2056" max="2056" width="9.875" style="28"/>
    <col min="2057" max="2057" width="10" style="28" bestFit="1" customWidth="1"/>
    <col min="2058" max="2304" width="9.875" style="28"/>
    <col min="2305" max="2311" width="9.875" style="28" customWidth="1"/>
    <col min="2312" max="2312" width="9.875" style="28"/>
    <col min="2313" max="2313" width="10" style="28" bestFit="1" customWidth="1"/>
    <col min="2314" max="2560" width="9.875" style="28"/>
    <col min="2561" max="2567" width="9.875" style="28" customWidth="1"/>
    <col min="2568" max="2568" width="9.875" style="28"/>
    <col min="2569" max="2569" width="10" style="28" bestFit="1" customWidth="1"/>
    <col min="2570" max="2816" width="9.875" style="28"/>
    <col min="2817" max="2823" width="9.875" style="28" customWidth="1"/>
    <col min="2824" max="2824" width="9.875" style="28"/>
    <col min="2825" max="2825" width="10" style="28" bestFit="1" customWidth="1"/>
    <col min="2826" max="3072" width="9.875" style="28"/>
    <col min="3073" max="3079" width="9.875" style="28" customWidth="1"/>
    <col min="3080" max="3080" width="9.875" style="28"/>
    <col min="3081" max="3081" width="10" style="28" bestFit="1" customWidth="1"/>
    <col min="3082" max="3328" width="9.875" style="28"/>
    <col min="3329" max="3335" width="9.875" style="28" customWidth="1"/>
    <col min="3336" max="3336" width="9.875" style="28"/>
    <col min="3337" max="3337" width="10" style="28" bestFit="1" customWidth="1"/>
    <col min="3338" max="3584" width="9.875" style="28"/>
    <col min="3585" max="3591" width="9.875" style="28" customWidth="1"/>
    <col min="3592" max="3592" width="9.875" style="28"/>
    <col min="3593" max="3593" width="10" style="28" bestFit="1" customWidth="1"/>
    <col min="3594" max="3840" width="9.875" style="28"/>
    <col min="3841" max="3847" width="9.875" style="28" customWidth="1"/>
    <col min="3848" max="3848" width="9.875" style="28"/>
    <col min="3849" max="3849" width="10" style="28" bestFit="1" customWidth="1"/>
    <col min="3850" max="4096" width="9.875" style="28"/>
    <col min="4097" max="4103" width="9.875" style="28" customWidth="1"/>
    <col min="4104" max="4104" width="9.875" style="28"/>
    <col min="4105" max="4105" width="10" style="28" bestFit="1" customWidth="1"/>
    <col min="4106" max="4352" width="9.875" style="28"/>
    <col min="4353" max="4359" width="9.875" style="28" customWidth="1"/>
    <col min="4360" max="4360" width="9.875" style="28"/>
    <col min="4361" max="4361" width="10" style="28" bestFit="1" customWidth="1"/>
    <col min="4362" max="4608" width="9.875" style="28"/>
    <col min="4609" max="4615" width="9.875" style="28" customWidth="1"/>
    <col min="4616" max="4616" width="9.875" style="28"/>
    <col min="4617" max="4617" width="10" style="28" bestFit="1" customWidth="1"/>
    <col min="4618" max="4864" width="9.875" style="28"/>
    <col min="4865" max="4871" width="9.875" style="28" customWidth="1"/>
    <col min="4872" max="4872" width="9.875" style="28"/>
    <col min="4873" max="4873" width="10" style="28" bestFit="1" customWidth="1"/>
    <col min="4874" max="5120" width="9.875" style="28"/>
    <col min="5121" max="5127" width="9.875" style="28" customWidth="1"/>
    <col min="5128" max="5128" width="9.875" style="28"/>
    <col min="5129" max="5129" width="10" style="28" bestFit="1" customWidth="1"/>
    <col min="5130" max="5376" width="9.875" style="28"/>
    <col min="5377" max="5383" width="9.875" style="28" customWidth="1"/>
    <col min="5384" max="5384" width="9.875" style="28"/>
    <col min="5385" max="5385" width="10" style="28" bestFit="1" customWidth="1"/>
    <col min="5386" max="5632" width="9.875" style="28"/>
    <col min="5633" max="5639" width="9.875" style="28" customWidth="1"/>
    <col min="5640" max="5640" width="9.875" style="28"/>
    <col min="5641" max="5641" width="10" style="28" bestFit="1" customWidth="1"/>
    <col min="5642" max="5888" width="9.875" style="28"/>
    <col min="5889" max="5895" width="9.875" style="28" customWidth="1"/>
    <col min="5896" max="5896" width="9.875" style="28"/>
    <col min="5897" max="5897" width="10" style="28" bestFit="1" customWidth="1"/>
    <col min="5898" max="6144" width="9.875" style="28"/>
    <col min="6145" max="6151" width="9.875" style="28" customWidth="1"/>
    <col min="6152" max="6152" width="9.875" style="28"/>
    <col min="6153" max="6153" width="10" style="28" bestFit="1" customWidth="1"/>
    <col min="6154" max="6400" width="9.875" style="28"/>
    <col min="6401" max="6407" width="9.875" style="28" customWidth="1"/>
    <col min="6408" max="6408" width="9.875" style="28"/>
    <col min="6409" max="6409" width="10" style="28" bestFit="1" customWidth="1"/>
    <col min="6410" max="6656" width="9.875" style="28"/>
    <col min="6657" max="6663" width="9.875" style="28" customWidth="1"/>
    <col min="6664" max="6664" width="9.875" style="28"/>
    <col min="6665" max="6665" width="10" style="28" bestFit="1" customWidth="1"/>
    <col min="6666" max="6912" width="9.875" style="28"/>
    <col min="6913" max="6919" width="9.875" style="28" customWidth="1"/>
    <col min="6920" max="6920" width="9.875" style="28"/>
    <col min="6921" max="6921" width="10" style="28" bestFit="1" customWidth="1"/>
    <col min="6922" max="7168" width="9.875" style="28"/>
    <col min="7169" max="7175" width="9.875" style="28" customWidth="1"/>
    <col min="7176" max="7176" width="9.875" style="28"/>
    <col min="7177" max="7177" width="10" style="28" bestFit="1" customWidth="1"/>
    <col min="7178" max="7424" width="9.875" style="28"/>
    <col min="7425" max="7431" width="9.875" style="28" customWidth="1"/>
    <col min="7432" max="7432" width="9.875" style="28"/>
    <col min="7433" max="7433" width="10" style="28" bestFit="1" customWidth="1"/>
    <col min="7434" max="7680" width="9.875" style="28"/>
    <col min="7681" max="7687" width="9.875" style="28" customWidth="1"/>
    <col min="7688" max="7688" width="9.875" style="28"/>
    <col min="7689" max="7689" width="10" style="28" bestFit="1" customWidth="1"/>
    <col min="7690" max="7936" width="9.875" style="28"/>
    <col min="7937" max="7943" width="9.875" style="28" customWidth="1"/>
    <col min="7944" max="7944" width="9.875" style="28"/>
    <col min="7945" max="7945" width="10" style="28" bestFit="1" customWidth="1"/>
    <col min="7946" max="8192" width="9.875" style="28"/>
    <col min="8193" max="8199" width="9.875" style="28" customWidth="1"/>
    <col min="8200" max="8200" width="9.875" style="28"/>
    <col min="8201" max="8201" width="10" style="28" bestFit="1" customWidth="1"/>
    <col min="8202" max="8448" width="9.875" style="28"/>
    <col min="8449" max="8455" width="9.875" style="28" customWidth="1"/>
    <col min="8456" max="8456" width="9.875" style="28"/>
    <col min="8457" max="8457" width="10" style="28" bestFit="1" customWidth="1"/>
    <col min="8458" max="8704" width="9.875" style="28"/>
    <col min="8705" max="8711" width="9.875" style="28" customWidth="1"/>
    <col min="8712" max="8712" width="9.875" style="28"/>
    <col min="8713" max="8713" width="10" style="28" bestFit="1" customWidth="1"/>
    <col min="8714" max="8960" width="9.875" style="28"/>
    <col min="8961" max="8967" width="9.875" style="28" customWidth="1"/>
    <col min="8968" max="8968" width="9.875" style="28"/>
    <col min="8969" max="8969" width="10" style="28" bestFit="1" customWidth="1"/>
    <col min="8970" max="9216" width="9.875" style="28"/>
    <col min="9217" max="9223" width="9.875" style="28" customWidth="1"/>
    <col min="9224" max="9224" width="9.875" style="28"/>
    <col min="9225" max="9225" width="10" style="28" bestFit="1" customWidth="1"/>
    <col min="9226" max="9472" width="9.875" style="28"/>
    <col min="9473" max="9479" width="9.875" style="28" customWidth="1"/>
    <col min="9480" max="9480" width="9.875" style="28"/>
    <col min="9481" max="9481" width="10" style="28" bestFit="1" customWidth="1"/>
    <col min="9482" max="9728" width="9.875" style="28"/>
    <col min="9729" max="9735" width="9.875" style="28" customWidth="1"/>
    <col min="9736" max="9736" width="9.875" style="28"/>
    <col min="9737" max="9737" width="10" style="28" bestFit="1" customWidth="1"/>
    <col min="9738" max="9984" width="9.875" style="28"/>
    <col min="9985" max="9991" width="9.875" style="28" customWidth="1"/>
    <col min="9992" max="9992" width="9.875" style="28"/>
    <col min="9993" max="9993" width="10" style="28" bestFit="1" customWidth="1"/>
    <col min="9994" max="10240" width="9.875" style="28"/>
    <col min="10241" max="10247" width="9.875" style="28" customWidth="1"/>
    <col min="10248" max="10248" width="9.875" style="28"/>
    <col min="10249" max="10249" width="10" style="28" bestFit="1" customWidth="1"/>
    <col min="10250" max="10496" width="9.875" style="28"/>
    <col min="10497" max="10503" width="9.875" style="28" customWidth="1"/>
    <col min="10504" max="10504" width="9.875" style="28"/>
    <col min="10505" max="10505" width="10" style="28" bestFit="1" customWidth="1"/>
    <col min="10506" max="10752" width="9.875" style="28"/>
    <col min="10753" max="10759" width="9.875" style="28" customWidth="1"/>
    <col min="10760" max="10760" width="9.875" style="28"/>
    <col min="10761" max="10761" width="10" style="28" bestFit="1" customWidth="1"/>
    <col min="10762" max="11008" width="9.875" style="28"/>
    <col min="11009" max="11015" width="9.875" style="28" customWidth="1"/>
    <col min="11016" max="11016" width="9.875" style="28"/>
    <col min="11017" max="11017" width="10" style="28" bestFit="1" customWidth="1"/>
    <col min="11018" max="11264" width="9.875" style="28"/>
    <col min="11265" max="11271" width="9.875" style="28" customWidth="1"/>
    <col min="11272" max="11272" width="9.875" style="28"/>
    <col min="11273" max="11273" width="10" style="28" bestFit="1" customWidth="1"/>
    <col min="11274" max="11520" width="9.875" style="28"/>
    <col min="11521" max="11527" width="9.875" style="28" customWidth="1"/>
    <col min="11528" max="11528" width="9.875" style="28"/>
    <col min="11529" max="11529" width="10" style="28" bestFit="1" customWidth="1"/>
    <col min="11530" max="11776" width="9.875" style="28"/>
    <col min="11777" max="11783" width="9.875" style="28" customWidth="1"/>
    <col min="11784" max="11784" width="9.875" style="28"/>
    <col min="11785" max="11785" width="10" style="28" bestFit="1" customWidth="1"/>
    <col min="11786" max="12032" width="9.875" style="28"/>
    <col min="12033" max="12039" width="9.875" style="28" customWidth="1"/>
    <col min="12040" max="12040" width="9.875" style="28"/>
    <col min="12041" max="12041" width="10" style="28" bestFit="1" customWidth="1"/>
    <col min="12042" max="12288" width="9.875" style="28"/>
    <col min="12289" max="12295" width="9.875" style="28" customWidth="1"/>
    <col min="12296" max="12296" width="9.875" style="28"/>
    <col min="12297" max="12297" width="10" style="28" bestFit="1" customWidth="1"/>
    <col min="12298" max="12544" width="9.875" style="28"/>
    <col min="12545" max="12551" width="9.875" style="28" customWidth="1"/>
    <col min="12552" max="12552" width="9.875" style="28"/>
    <col min="12553" max="12553" width="10" style="28" bestFit="1" customWidth="1"/>
    <col min="12554" max="12800" width="9.875" style="28"/>
    <col min="12801" max="12807" width="9.875" style="28" customWidth="1"/>
    <col min="12808" max="12808" width="9.875" style="28"/>
    <col min="12809" max="12809" width="10" style="28" bestFit="1" customWidth="1"/>
    <col min="12810" max="13056" width="9.875" style="28"/>
    <col min="13057" max="13063" width="9.875" style="28" customWidth="1"/>
    <col min="13064" max="13064" width="9.875" style="28"/>
    <col min="13065" max="13065" width="10" style="28" bestFit="1" customWidth="1"/>
    <col min="13066" max="13312" width="9.875" style="28"/>
    <col min="13313" max="13319" width="9.875" style="28" customWidth="1"/>
    <col min="13320" max="13320" width="9.875" style="28"/>
    <col min="13321" max="13321" width="10" style="28" bestFit="1" customWidth="1"/>
    <col min="13322" max="13568" width="9.875" style="28"/>
    <col min="13569" max="13575" width="9.875" style="28" customWidth="1"/>
    <col min="13576" max="13576" width="9.875" style="28"/>
    <col min="13577" max="13577" width="10" style="28" bestFit="1" customWidth="1"/>
    <col min="13578" max="13824" width="9.875" style="28"/>
    <col min="13825" max="13831" width="9.875" style="28" customWidth="1"/>
    <col min="13832" max="13832" width="9.875" style="28"/>
    <col min="13833" max="13833" width="10" style="28" bestFit="1" customWidth="1"/>
    <col min="13834" max="14080" width="9.875" style="28"/>
    <col min="14081" max="14087" width="9.875" style="28" customWidth="1"/>
    <col min="14088" max="14088" width="9.875" style="28"/>
    <col min="14089" max="14089" width="10" style="28" bestFit="1" customWidth="1"/>
    <col min="14090" max="14336" width="9.875" style="28"/>
    <col min="14337" max="14343" width="9.875" style="28" customWidth="1"/>
    <col min="14344" max="14344" width="9.875" style="28"/>
    <col min="14345" max="14345" width="10" style="28" bestFit="1" customWidth="1"/>
    <col min="14346" max="14592" width="9.875" style="28"/>
    <col min="14593" max="14599" width="9.875" style="28" customWidth="1"/>
    <col min="14600" max="14600" width="9.875" style="28"/>
    <col min="14601" max="14601" width="10" style="28" bestFit="1" customWidth="1"/>
    <col min="14602" max="14848" width="9.875" style="28"/>
    <col min="14849" max="14855" width="9.875" style="28" customWidth="1"/>
    <col min="14856" max="14856" width="9.875" style="28"/>
    <col min="14857" max="14857" width="10" style="28" bestFit="1" customWidth="1"/>
    <col min="14858" max="15104" width="9.875" style="28"/>
    <col min="15105" max="15111" width="9.875" style="28" customWidth="1"/>
    <col min="15112" max="15112" width="9.875" style="28"/>
    <col min="15113" max="15113" width="10" style="28" bestFit="1" customWidth="1"/>
    <col min="15114" max="15360" width="9.875" style="28"/>
    <col min="15361" max="15367" width="9.875" style="28" customWidth="1"/>
    <col min="15368" max="15368" width="9.875" style="28"/>
    <col min="15369" max="15369" width="10" style="28" bestFit="1" customWidth="1"/>
    <col min="15370" max="15616" width="9.875" style="28"/>
    <col min="15617" max="15623" width="9.875" style="28" customWidth="1"/>
    <col min="15624" max="15624" width="9.875" style="28"/>
    <col min="15625" max="15625" width="10" style="28" bestFit="1" customWidth="1"/>
    <col min="15626" max="15872" width="9.875" style="28"/>
    <col min="15873" max="15879" width="9.875" style="28" customWidth="1"/>
    <col min="15880" max="15880" width="9.875" style="28"/>
    <col min="15881" max="15881" width="10" style="28" bestFit="1" customWidth="1"/>
    <col min="15882" max="16128" width="9.875" style="28"/>
    <col min="16129" max="16135" width="9.875" style="28" customWidth="1"/>
    <col min="16136" max="16136" width="9.875" style="28"/>
    <col min="16137" max="16137" width="10" style="28" bestFit="1" customWidth="1"/>
    <col min="16138" max="16384" width="9.875" style="28"/>
  </cols>
  <sheetData>
    <row r="1" spans="1:9" ht="21.95" customHeight="1">
      <c r="A1" s="27" t="s">
        <v>23</v>
      </c>
    </row>
    <row r="2" spans="1:9" ht="21.95" customHeight="1">
      <c r="A2" s="295" t="s">
        <v>1</v>
      </c>
      <c r="B2" s="296" t="s">
        <v>24</v>
      </c>
      <c r="C2" s="297" t="s">
        <v>25</v>
      </c>
      <c r="D2" s="297"/>
      <c r="E2" s="297"/>
      <c r="F2" s="297" t="s">
        <v>26</v>
      </c>
      <c r="G2" s="297"/>
      <c r="H2" s="298"/>
      <c r="I2" s="30" t="s">
        <v>27</v>
      </c>
    </row>
    <row r="3" spans="1:9" ht="21.95" customHeight="1">
      <c r="A3" s="295"/>
      <c r="B3" s="296"/>
      <c r="C3" s="31" t="s">
        <v>28</v>
      </c>
      <c r="D3" s="31" t="s">
        <v>29</v>
      </c>
      <c r="E3" s="31" t="s">
        <v>30</v>
      </c>
      <c r="F3" s="32" t="s">
        <v>28</v>
      </c>
      <c r="G3" s="32" t="s">
        <v>29</v>
      </c>
      <c r="H3" s="33" t="s">
        <v>30</v>
      </c>
      <c r="I3" s="34" t="s">
        <v>31</v>
      </c>
    </row>
    <row r="4" spans="1:9" ht="21.95" customHeight="1">
      <c r="A4" s="35" t="s">
        <v>32</v>
      </c>
      <c r="B4" s="28">
        <v>21659</v>
      </c>
      <c r="C4" s="28">
        <v>7234</v>
      </c>
      <c r="D4" s="28">
        <v>13594</v>
      </c>
      <c r="E4" s="28">
        <v>831</v>
      </c>
      <c r="F4" s="29">
        <v>33.4</v>
      </c>
      <c r="G4" s="29">
        <v>62.8</v>
      </c>
      <c r="H4" s="36">
        <v>3.8</v>
      </c>
      <c r="I4" s="37" t="s">
        <v>33</v>
      </c>
    </row>
    <row r="5" spans="1:9" ht="21.95" customHeight="1">
      <c r="A5" s="38">
        <v>30</v>
      </c>
      <c r="B5" s="28">
        <v>29175</v>
      </c>
      <c r="C5" s="28">
        <v>9280</v>
      </c>
      <c r="D5" s="28">
        <v>18772</v>
      </c>
      <c r="E5" s="28">
        <v>1123</v>
      </c>
      <c r="F5" s="29">
        <v>31.8</v>
      </c>
      <c r="G5" s="29">
        <v>64.3</v>
      </c>
      <c r="H5" s="36">
        <v>3.8</v>
      </c>
      <c r="I5" s="37" t="s">
        <v>33</v>
      </c>
    </row>
    <row r="6" spans="1:9" ht="21.95" customHeight="1">
      <c r="A6" s="38">
        <v>35</v>
      </c>
      <c r="B6" s="28">
        <v>52923</v>
      </c>
      <c r="C6" s="28">
        <v>15064</v>
      </c>
      <c r="D6" s="28">
        <v>35965</v>
      </c>
      <c r="E6" s="28">
        <v>1894</v>
      </c>
      <c r="F6" s="29">
        <v>28.5</v>
      </c>
      <c r="G6" s="29">
        <v>68</v>
      </c>
      <c r="H6" s="36">
        <v>3.6</v>
      </c>
      <c r="I6" s="37" t="s">
        <v>33</v>
      </c>
    </row>
    <row r="7" spans="1:9" ht="21.95" customHeight="1">
      <c r="A7" s="38">
        <v>40</v>
      </c>
      <c r="B7" s="28">
        <v>105353</v>
      </c>
      <c r="C7" s="28">
        <v>26418</v>
      </c>
      <c r="D7" s="28">
        <v>75651</v>
      </c>
      <c r="E7" s="28">
        <v>3284</v>
      </c>
      <c r="F7" s="29">
        <v>25.1</v>
      </c>
      <c r="G7" s="29">
        <v>71.8</v>
      </c>
      <c r="H7" s="36">
        <v>3.1</v>
      </c>
      <c r="I7" s="37" t="s">
        <v>33</v>
      </c>
    </row>
    <row r="8" spans="1:9" ht="21.95" customHeight="1">
      <c r="A8" s="38">
        <v>45</v>
      </c>
      <c r="B8" s="28">
        <v>137373</v>
      </c>
      <c r="C8" s="28">
        <v>34801</v>
      </c>
      <c r="D8" s="28">
        <v>97741</v>
      </c>
      <c r="E8" s="28">
        <v>4831</v>
      </c>
      <c r="F8" s="29">
        <v>25.3</v>
      </c>
      <c r="G8" s="29">
        <v>71.2</v>
      </c>
      <c r="H8" s="36">
        <v>3.5</v>
      </c>
      <c r="I8" s="37" t="s">
        <v>33</v>
      </c>
    </row>
    <row r="9" spans="1:9" ht="21.95" customHeight="1">
      <c r="A9" s="38">
        <v>50</v>
      </c>
      <c r="B9" s="28">
        <v>156181</v>
      </c>
      <c r="C9" s="28">
        <v>39247</v>
      </c>
      <c r="D9" s="28">
        <v>109981</v>
      </c>
      <c r="E9" s="28">
        <v>6761</v>
      </c>
      <c r="F9" s="29">
        <v>25.1</v>
      </c>
      <c r="G9" s="29">
        <v>70.400000000000006</v>
      </c>
      <c r="H9" s="36">
        <v>4.3</v>
      </c>
      <c r="I9" s="37" t="s">
        <v>33</v>
      </c>
    </row>
    <row r="10" spans="1:9" ht="21.95" customHeight="1">
      <c r="A10" s="38">
        <v>55</v>
      </c>
      <c r="B10" s="28">
        <v>154610</v>
      </c>
      <c r="C10" s="28">
        <v>34992</v>
      </c>
      <c r="D10" s="28">
        <v>110571</v>
      </c>
      <c r="E10" s="28">
        <v>8901</v>
      </c>
      <c r="F10" s="29">
        <v>22.6</v>
      </c>
      <c r="G10" s="29">
        <v>71.5</v>
      </c>
      <c r="H10" s="36">
        <v>5.8</v>
      </c>
      <c r="I10" s="37" t="s">
        <v>33</v>
      </c>
    </row>
    <row r="11" spans="1:9" ht="21.95" customHeight="1">
      <c r="A11" s="38">
        <v>60</v>
      </c>
      <c r="B11" s="28">
        <v>158673</v>
      </c>
      <c r="C11" s="28">
        <v>30701</v>
      </c>
      <c r="D11" s="28">
        <v>116540</v>
      </c>
      <c r="E11" s="28">
        <v>11430</v>
      </c>
      <c r="F11" s="29">
        <v>19.3</v>
      </c>
      <c r="G11" s="29">
        <v>73.400000000000006</v>
      </c>
      <c r="H11" s="36">
        <v>7.2</v>
      </c>
      <c r="I11" s="37" t="s">
        <v>33</v>
      </c>
    </row>
    <row r="12" spans="1:9" ht="21.95" customHeight="1">
      <c r="A12" s="38" t="s">
        <v>15</v>
      </c>
      <c r="B12" s="28">
        <v>164013</v>
      </c>
      <c r="C12" s="28">
        <v>25366</v>
      </c>
      <c r="D12" s="28">
        <v>122609</v>
      </c>
      <c r="E12" s="28">
        <v>14590</v>
      </c>
      <c r="F12" s="29">
        <v>15.5</v>
      </c>
      <c r="G12" s="29">
        <v>74.8</v>
      </c>
      <c r="H12" s="36">
        <v>8.9</v>
      </c>
      <c r="I12" s="37" t="s">
        <v>33</v>
      </c>
    </row>
    <row r="13" spans="1:9" ht="21.95" customHeight="1">
      <c r="A13" s="38">
        <v>7</v>
      </c>
      <c r="B13" s="28">
        <v>172946</v>
      </c>
      <c r="C13" s="28">
        <v>24469</v>
      </c>
      <c r="D13" s="28">
        <v>128898</v>
      </c>
      <c r="E13" s="28">
        <v>19404</v>
      </c>
      <c r="F13" s="29">
        <v>14.1</v>
      </c>
      <c r="G13" s="29">
        <v>74.5</v>
      </c>
      <c r="H13" s="36">
        <v>11.2</v>
      </c>
      <c r="I13" s="39">
        <v>37.6</v>
      </c>
    </row>
    <row r="14" spans="1:9" ht="21.95" customHeight="1">
      <c r="A14" s="38">
        <v>12</v>
      </c>
      <c r="B14" s="40">
        <v>178623</v>
      </c>
      <c r="C14" s="40">
        <v>24420</v>
      </c>
      <c r="D14" s="40">
        <v>128476</v>
      </c>
      <c r="E14" s="40">
        <v>25701</v>
      </c>
      <c r="F14" s="41">
        <v>13.7</v>
      </c>
      <c r="G14" s="41">
        <v>71.900000000000006</v>
      </c>
      <c r="H14" s="42">
        <v>14.4</v>
      </c>
      <c r="I14" s="39">
        <v>39.299999999999997</v>
      </c>
    </row>
    <row r="15" spans="1:9" ht="21.95" customHeight="1">
      <c r="A15" s="38">
        <v>17</v>
      </c>
      <c r="B15" s="40">
        <v>183796</v>
      </c>
      <c r="C15" s="40">
        <v>24648</v>
      </c>
      <c r="D15" s="40">
        <v>127201</v>
      </c>
      <c r="E15" s="40">
        <v>31926</v>
      </c>
      <c r="F15" s="41">
        <v>13.4</v>
      </c>
      <c r="G15" s="41">
        <v>69.2</v>
      </c>
      <c r="H15" s="42">
        <v>17.399999999999999</v>
      </c>
      <c r="I15" s="43">
        <v>41</v>
      </c>
    </row>
    <row r="16" spans="1:9" ht="21.95" customHeight="1">
      <c r="A16" s="38">
        <v>22</v>
      </c>
      <c r="B16" s="40">
        <v>187035</v>
      </c>
      <c r="C16" s="40">
        <v>23774</v>
      </c>
      <c r="D16" s="40">
        <v>124342</v>
      </c>
      <c r="E16" s="40">
        <v>37384</v>
      </c>
      <c r="F16" s="44">
        <v>12.816172506699999</v>
      </c>
      <c r="G16" s="45">
        <v>67</v>
      </c>
      <c r="H16" s="44">
        <v>20.153099730499999</v>
      </c>
      <c r="I16" s="46">
        <v>42.9</v>
      </c>
    </row>
    <row r="17" spans="1:9" ht="21.95" customHeight="1">
      <c r="A17" s="38">
        <v>27</v>
      </c>
      <c r="B17" s="40">
        <v>190005</v>
      </c>
      <c r="C17" s="40">
        <v>24118</v>
      </c>
      <c r="D17" s="40">
        <v>122046</v>
      </c>
      <c r="E17" s="40">
        <v>42139</v>
      </c>
      <c r="F17" s="44">
        <v>12.8080805935</v>
      </c>
      <c r="G17" s="47">
        <v>64.813624849299998</v>
      </c>
      <c r="H17" s="44">
        <v>22.3782945572</v>
      </c>
      <c r="I17" s="48">
        <v>43.883424587</v>
      </c>
    </row>
    <row r="18" spans="1:9" s="56" customFormat="1" ht="21.95" customHeight="1">
      <c r="A18" s="49" t="s">
        <v>20</v>
      </c>
      <c r="B18" s="50">
        <v>198739</v>
      </c>
      <c r="C18" s="51">
        <v>25072</v>
      </c>
      <c r="D18" s="52">
        <v>121648</v>
      </c>
      <c r="E18" s="52">
        <v>45060</v>
      </c>
      <c r="F18" s="53">
        <v>13.073309999999999</v>
      </c>
      <c r="G18" s="54">
        <v>63.431010000000001</v>
      </c>
      <c r="H18" s="53">
        <v>23.49567</v>
      </c>
      <c r="I18" s="55">
        <v>45.0779</v>
      </c>
    </row>
    <row r="19" spans="1:9">
      <c r="B19" s="57"/>
      <c r="C19" s="57"/>
      <c r="D19" s="299" t="s">
        <v>34</v>
      </c>
      <c r="E19" s="299"/>
      <c r="F19" s="299"/>
      <c r="G19" s="299"/>
      <c r="H19" s="299"/>
      <c r="I19" s="299"/>
    </row>
    <row r="20" spans="1:9">
      <c r="B20" s="57"/>
      <c r="D20" s="58"/>
      <c r="E20" s="58"/>
      <c r="F20" s="58"/>
      <c r="G20" s="58"/>
      <c r="H20" s="58"/>
      <c r="I20" s="37" t="s">
        <v>35</v>
      </c>
    </row>
    <row r="21" spans="1:9">
      <c r="I21" s="37"/>
    </row>
    <row r="22" spans="1:9">
      <c r="C22" s="57"/>
    </row>
    <row r="24" spans="1:9">
      <c r="B24" s="59"/>
    </row>
    <row r="25" spans="1:9">
      <c r="B25" s="59"/>
    </row>
  </sheetData>
  <mergeCells count="5">
    <mergeCell ref="A2:A3"/>
    <mergeCell ref="B2:B3"/>
    <mergeCell ref="C2:E2"/>
    <mergeCell ref="F2:H2"/>
    <mergeCell ref="D19:I19"/>
  </mergeCells>
  <phoneticPr fontId="2"/>
  <pageMargins left="0.52" right="0.45" top="0.98399999999999999" bottom="0.98399999999999999" header="0.51200000000000001" footer="0.51200000000000001"/>
  <pageSetup paperSize="9" scale="96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="60" zoomScaleNormal="100" workbookViewId="0">
      <selection activeCell="K2" sqref="K2"/>
    </sheetView>
  </sheetViews>
  <sheetFormatPr defaultColWidth="9.875" defaultRowHeight="13.5"/>
  <cols>
    <col min="1" max="2" width="14.625" style="28" customWidth="1"/>
    <col min="3" max="3" width="7.625" style="28" customWidth="1"/>
    <col min="4" max="4" width="7.625" style="60" customWidth="1"/>
    <col min="5" max="6" width="7.625" style="28" customWidth="1"/>
    <col min="7" max="8" width="10.125" style="28" customWidth="1"/>
    <col min="9" max="256" width="9.875" style="28"/>
    <col min="257" max="258" width="14.625" style="28" customWidth="1"/>
    <col min="259" max="262" width="7.625" style="28" customWidth="1"/>
    <col min="263" max="264" width="10.125" style="28" customWidth="1"/>
    <col min="265" max="512" width="9.875" style="28"/>
    <col min="513" max="514" width="14.625" style="28" customWidth="1"/>
    <col min="515" max="518" width="7.625" style="28" customWidth="1"/>
    <col min="519" max="520" width="10.125" style="28" customWidth="1"/>
    <col min="521" max="768" width="9.875" style="28"/>
    <col min="769" max="770" width="14.625" style="28" customWidth="1"/>
    <col min="771" max="774" width="7.625" style="28" customWidth="1"/>
    <col min="775" max="776" width="10.125" style="28" customWidth="1"/>
    <col min="777" max="1024" width="9.875" style="28"/>
    <col min="1025" max="1026" width="14.625" style="28" customWidth="1"/>
    <col min="1027" max="1030" width="7.625" style="28" customWidth="1"/>
    <col min="1031" max="1032" width="10.125" style="28" customWidth="1"/>
    <col min="1033" max="1280" width="9.875" style="28"/>
    <col min="1281" max="1282" width="14.625" style="28" customWidth="1"/>
    <col min="1283" max="1286" width="7.625" style="28" customWidth="1"/>
    <col min="1287" max="1288" width="10.125" style="28" customWidth="1"/>
    <col min="1289" max="1536" width="9.875" style="28"/>
    <col min="1537" max="1538" width="14.625" style="28" customWidth="1"/>
    <col min="1539" max="1542" width="7.625" style="28" customWidth="1"/>
    <col min="1543" max="1544" width="10.125" style="28" customWidth="1"/>
    <col min="1545" max="1792" width="9.875" style="28"/>
    <col min="1793" max="1794" width="14.625" style="28" customWidth="1"/>
    <col min="1795" max="1798" width="7.625" style="28" customWidth="1"/>
    <col min="1799" max="1800" width="10.125" style="28" customWidth="1"/>
    <col min="1801" max="2048" width="9.875" style="28"/>
    <col min="2049" max="2050" width="14.625" style="28" customWidth="1"/>
    <col min="2051" max="2054" width="7.625" style="28" customWidth="1"/>
    <col min="2055" max="2056" width="10.125" style="28" customWidth="1"/>
    <col min="2057" max="2304" width="9.875" style="28"/>
    <col min="2305" max="2306" width="14.625" style="28" customWidth="1"/>
    <col min="2307" max="2310" width="7.625" style="28" customWidth="1"/>
    <col min="2311" max="2312" width="10.125" style="28" customWidth="1"/>
    <col min="2313" max="2560" width="9.875" style="28"/>
    <col min="2561" max="2562" width="14.625" style="28" customWidth="1"/>
    <col min="2563" max="2566" width="7.625" style="28" customWidth="1"/>
    <col min="2567" max="2568" width="10.125" style="28" customWidth="1"/>
    <col min="2569" max="2816" width="9.875" style="28"/>
    <col min="2817" max="2818" width="14.625" style="28" customWidth="1"/>
    <col min="2819" max="2822" width="7.625" style="28" customWidth="1"/>
    <col min="2823" max="2824" width="10.125" style="28" customWidth="1"/>
    <col min="2825" max="3072" width="9.875" style="28"/>
    <col min="3073" max="3074" width="14.625" style="28" customWidth="1"/>
    <col min="3075" max="3078" width="7.625" style="28" customWidth="1"/>
    <col min="3079" max="3080" width="10.125" style="28" customWidth="1"/>
    <col min="3081" max="3328" width="9.875" style="28"/>
    <col min="3329" max="3330" width="14.625" style="28" customWidth="1"/>
    <col min="3331" max="3334" width="7.625" style="28" customWidth="1"/>
    <col min="3335" max="3336" width="10.125" style="28" customWidth="1"/>
    <col min="3337" max="3584" width="9.875" style="28"/>
    <col min="3585" max="3586" width="14.625" style="28" customWidth="1"/>
    <col min="3587" max="3590" width="7.625" style="28" customWidth="1"/>
    <col min="3591" max="3592" width="10.125" style="28" customWidth="1"/>
    <col min="3593" max="3840" width="9.875" style="28"/>
    <col min="3841" max="3842" width="14.625" style="28" customWidth="1"/>
    <col min="3843" max="3846" width="7.625" style="28" customWidth="1"/>
    <col min="3847" max="3848" width="10.125" style="28" customWidth="1"/>
    <col min="3849" max="4096" width="9.875" style="28"/>
    <col min="4097" max="4098" width="14.625" style="28" customWidth="1"/>
    <col min="4099" max="4102" width="7.625" style="28" customWidth="1"/>
    <col min="4103" max="4104" width="10.125" style="28" customWidth="1"/>
    <col min="4105" max="4352" width="9.875" style="28"/>
    <col min="4353" max="4354" width="14.625" style="28" customWidth="1"/>
    <col min="4355" max="4358" width="7.625" style="28" customWidth="1"/>
    <col min="4359" max="4360" width="10.125" style="28" customWidth="1"/>
    <col min="4361" max="4608" width="9.875" style="28"/>
    <col min="4609" max="4610" width="14.625" style="28" customWidth="1"/>
    <col min="4611" max="4614" width="7.625" style="28" customWidth="1"/>
    <col min="4615" max="4616" width="10.125" style="28" customWidth="1"/>
    <col min="4617" max="4864" width="9.875" style="28"/>
    <col min="4865" max="4866" width="14.625" style="28" customWidth="1"/>
    <col min="4867" max="4870" width="7.625" style="28" customWidth="1"/>
    <col min="4871" max="4872" width="10.125" style="28" customWidth="1"/>
    <col min="4873" max="5120" width="9.875" style="28"/>
    <col min="5121" max="5122" width="14.625" style="28" customWidth="1"/>
    <col min="5123" max="5126" width="7.625" style="28" customWidth="1"/>
    <col min="5127" max="5128" width="10.125" style="28" customWidth="1"/>
    <col min="5129" max="5376" width="9.875" style="28"/>
    <col min="5377" max="5378" width="14.625" style="28" customWidth="1"/>
    <col min="5379" max="5382" width="7.625" style="28" customWidth="1"/>
    <col min="5383" max="5384" width="10.125" style="28" customWidth="1"/>
    <col min="5385" max="5632" width="9.875" style="28"/>
    <col min="5633" max="5634" width="14.625" style="28" customWidth="1"/>
    <col min="5635" max="5638" width="7.625" style="28" customWidth="1"/>
    <col min="5639" max="5640" width="10.125" style="28" customWidth="1"/>
    <col min="5641" max="5888" width="9.875" style="28"/>
    <col min="5889" max="5890" width="14.625" style="28" customWidth="1"/>
    <col min="5891" max="5894" width="7.625" style="28" customWidth="1"/>
    <col min="5895" max="5896" width="10.125" style="28" customWidth="1"/>
    <col min="5897" max="6144" width="9.875" style="28"/>
    <col min="6145" max="6146" width="14.625" style="28" customWidth="1"/>
    <col min="6147" max="6150" width="7.625" style="28" customWidth="1"/>
    <col min="6151" max="6152" width="10.125" style="28" customWidth="1"/>
    <col min="6153" max="6400" width="9.875" style="28"/>
    <col min="6401" max="6402" width="14.625" style="28" customWidth="1"/>
    <col min="6403" max="6406" width="7.625" style="28" customWidth="1"/>
    <col min="6407" max="6408" width="10.125" style="28" customWidth="1"/>
    <col min="6409" max="6656" width="9.875" style="28"/>
    <col min="6657" max="6658" width="14.625" style="28" customWidth="1"/>
    <col min="6659" max="6662" width="7.625" style="28" customWidth="1"/>
    <col min="6663" max="6664" width="10.125" style="28" customWidth="1"/>
    <col min="6665" max="6912" width="9.875" style="28"/>
    <col min="6913" max="6914" width="14.625" style="28" customWidth="1"/>
    <col min="6915" max="6918" width="7.625" style="28" customWidth="1"/>
    <col min="6919" max="6920" width="10.125" style="28" customWidth="1"/>
    <col min="6921" max="7168" width="9.875" style="28"/>
    <col min="7169" max="7170" width="14.625" style="28" customWidth="1"/>
    <col min="7171" max="7174" width="7.625" style="28" customWidth="1"/>
    <col min="7175" max="7176" width="10.125" style="28" customWidth="1"/>
    <col min="7177" max="7424" width="9.875" style="28"/>
    <col min="7425" max="7426" width="14.625" style="28" customWidth="1"/>
    <col min="7427" max="7430" width="7.625" style="28" customWidth="1"/>
    <col min="7431" max="7432" width="10.125" style="28" customWidth="1"/>
    <col min="7433" max="7680" width="9.875" style="28"/>
    <col min="7681" max="7682" width="14.625" style="28" customWidth="1"/>
    <col min="7683" max="7686" width="7.625" style="28" customWidth="1"/>
    <col min="7687" max="7688" width="10.125" style="28" customWidth="1"/>
    <col min="7689" max="7936" width="9.875" style="28"/>
    <col min="7937" max="7938" width="14.625" style="28" customWidth="1"/>
    <col min="7939" max="7942" width="7.625" style="28" customWidth="1"/>
    <col min="7943" max="7944" width="10.125" style="28" customWidth="1"/>
    <col min="7945" max="8192" width="9.875" style="28"/>
    <col min="8193" max="8194" width="14.625" style="28" customWidth="1"/>
    <col min="8195" max="8198" width="7.625" style="28" customWidth="1"/>
    <col min="8199" max="8200" width="10.125" style="28" customWidth="1"/>
    <col min="8201" max="8448" width="9.875" style="28"/>
    <col min="8449" max="8450" width="14.625" style="28" customWidth="1"/>
    <col min="8451" max="8454" width="7.625" style="28" customWidth="1"/>
    <col min="8455" max="8456" width="10.125" style="28" customWidth="1"/>
    <col min="8457" max="8704" width="9.875" style="28"/>
    <col min="8705" max="8706" width="14.625" style="28" customWidth="1"/>
    <col min="8707" max="8710" width="7.625" style="28" customWidth="1"/>
    <col min="8711" max="8712" width="10.125" style="28" customWidth="1"/>
    <col min="8713" max="8960" width="9.875" style="28"/>
    <col min="8961" max="8962" width="14.625" style="28" customWidth="1"/>
    <col min="8963" max="8966" width="7.625" style="28" customWidth="1"/>
    <col min="8967" max="8968" width="10.125" style="28" customWidth="1"/>
    <col min="8969" max="9216" width="9.875" style="28"/>
    <col min="9217" max="9218" width="14.625" style="28" customWidth="1"/>
    <col min="9219" max="9222" width="7.625" style="28" customWidth="1"/>
    <col min="9223" max="9224" width="10.125" style="28" customWidth="1"/>
    <col min="9225" max="9472" width="9.875" style="28"/>
    <col min="9473" max="9474" width="14.625" style="28" customWidth="1"/>
    <col min="9475" max="9478" width="7.625" style="28" customWidth="1"/>
    <col min="9479" max="9480" width="10.125" style="28" customWidth="1"/>
    <col min="9481" max="9728" width="9.875" style="28"/>
    <col min="9729" max="9730" width="14.625" style="28" customWidth="1"/>
    <col min="9731" max="9734" width="7.625" style="28" customWidth="1"/>
    <col min="9735" max="9736" width="10.125" style="28" customWidth="1"/>
    <col min="9737" max="9984" width="9.875" style="28"/>
    <col min="9985" max="9986" width="14.625" style="28" customWidth="1"/>
    <col min="9987" max="9990" width="7.625" style="28" customWidth="1"/>
    <col min="9991" max="9992" width="10.125" style="28" customWidth="1"/>
    <col min="9993" max="10240" width="9.875" style="28"/>
    <col min="10241" max="10242" width="14.625" style="28" customWidth="1"/>
    <col min="10243" max="10246" width="7.625" style="28" customWidth="1"/>
    <col min="10247" max="10248" width="10.125" style="28" customWidth="1"/>
    <col min="10249" max="10496" width="9.875" style="28"/>
    <col min="10497" max="10498" width="14.625" style="28" customWidth="1"/>
    <col min="10499" max="10502" width="7.625" style="28" customWidth="1"/>
    <col min="10503" max="10504" width="10.125" style="28" customWidth="1"/>
    <col min="10505" max="10752" width="9.875" style="28"/>
    <col min="10753" max="10754" width="14.625" style="28" customWidth="1"/>
    <col min="10755" max="10758" width="7.625" style="28" customWidth="1"/>
    <col min="10759" max="10760" width="10.125" style="28" customWidth="1"/>
    <col min="10761" max="11008" width="9.875" style="28"/>
    <col min="11009" max="11010" width="14.625" style="28" customWidth="1"/>
    <col min="11011" max="11014" width="7.625" style="28" customWidth="1"/>
    <col min="11015" max="11016" width="10.125" style="28" customWidth="1"/>
    <col min="11017" max="11264" width="9.875" style="28"/>
    <col min="11265" max="11266" width="14.625" style="28" customWidth="1"/>
    <col min="11267" max="11270" width="7.625" style="28" customWidth="1"/>
    <col min="11271" max="11272" width="10.125" style="28" customWidth="1"/>
    <col min="11273" max="11520" width="9.875" style="28"/>
    <col min="11521" max="11522" width="14.625" style="28" customWidth="1"/>
    <col min="11523" max="11526" width="7.625" style="28" customWidth="1"/>
    <col min="11527" max="11528" width="10.125" style="28" customWidth="1"/>
    <col min="11529" max="11776" width="9.875" style="28"/>
    <col min="11777" max="11778" width="14.625" style="28" customWidth="1"/>
    <col min="11779" max="11782" width="7.625" style="28" customWidth="1"/>
    <col min="11783" max="11784" width="10.125" style="28" customWidth="1"/>
    <col min="11785" max="12032" width="9.875" style="28"/>
    <col min="12033" max="12034" width="14.625" style="28" customWidth="1"/>
    <col min="12035" max="12038" width="7.625" style="28" customWidth="1"/>
    <col min="12039" max="12040" width="10.125" style="28" customWidth="1"/>
    <col min="12041" max="12288" width="9.875" style="28"/>
    <col min="12289" max="12290" width="14.625" style="28" customWidth="1"/>
    <col min="12291" max="12294" width="7.625" style="28" customWidth="1"/>
    <col min="12295" max="12296" width="10.125" style="28" customWidth="1"/>
    <col min="12297" max="12544" width="9.875" style="28"/>
    <col min="12545" max="12546" width="14.625" style="28" customWidth="1"/>
    <col min="12547" max="12550" width="7.625" style="28" customWidth="1"/>
    <col min="12551" max="12552" width="10.125" style="28" customWidth="1"/>
    <col min="12553" max="12800" width="9.875" style="28"/>
    <col min="12801" max="12802" width="14.625" style="28" customWidth="1"/>
    <col min="12803" max="12806" width="7.625" style="28" customWidth="1"/>
    <col min="12807" max="12808" width="10.125" style="28" customWidth="1"/>
    <col min="12809" max="13056" width="9.875" style="28"/>
    <col min="13057" max="13058" width="14.625" style="28" customWidth="1"/>
    <col min="13059" max="13062" width="7.625" style="28" customWidth="1"/>
    <col min="13063" max="13064" width="10.125" style="28" customWidth="1"/>
    <col min="13065" max="13312" width="9.875" style="28"/>
    <col min="13313" max="13314" width="14.625" style="28" customWidth="1"/>
    <col min="13315" max="13318" width="7.625" style="28" customWidth="1"/>
    <col min="13319" max="13320" width="10.125" style="28" customWidth="1"/>
    <col min="13321" max="13568" width="9.875" style="28"/>
    <col min="13569" max="13570" width="14.625" style="28" customWidth="1"/>
    <col min="13571" max="13574" width="7.625" style="28" customWidth="1"/>
    <col min="13575" max="13576" width="10.125" style="28" customWidth="1"/>
    <col min="13577" max="13824" width="9.875" style="28"/>
    <col min="13825" max="13826" width="14.625" style="28" customWidth="1"/>
    <col min="13827" max="13830" width="7.625" style="28" customWidth="1"/>
    <col min="13831" max="13832" width="10.125" style="28" customWidth="1"/>
    <col min="13833" max="14080" width="9.875" style="28"/>
    <col min="14081" max="14082" width="14.625" style="28" customWidth="1"/>
    <col min="14083" max="14086" width="7.625" style="28" customWidth="1"/>
    <col min="14087" max="14088" width="10.125" style="28" customWidth="1"/>
    <col min="14089" max="14336" width="9.875" style="28"/>
    <col min="14337" max="14338" width="14.625" style="28" customWidth="1"/>
    <col min="14339" max="14342" width="7.625" style="28" customWidth="1"/>
    <col min="14343" max="14344" width="10.125" style="28" customWidth="1"/>
    <col min="14345" max="14592" width="9.875" style="28"/>
    <col min="14593" max="14594" width="14.625" style="28" customWidth="1"/>
    <col min="14595" max="14598" width="7.625" style="28" customWidth="1"/>
    <col min="14599" max="14600" width="10.125" style="28" customWidth="1"/>
    <col min="14601" max="14848" width="9.875" style="28"/>
    <col min="14849" max="14850" width="14.625" style="28" customWidth="1"/>
    <col min="14851" max="14854" width="7.625" style="28" customWidth="1"/>
    <col min="14855" max="14856" width="10.125" style="28" customWidth="1"/>
    <col min="14857" max="15104" width="9.875" style="28"/>
    <col min="15105" max="15106" width="14.625" style="28" customWidth="1"/>
    <col min="15107" max="15110" width="7.625" style="28" customWidth="1"/>
    <col min="15111" max="15112" width="10.125" style="28" customWidth="1"/>
    <col min="15113" max="15360" width="9.875" style="28"/>
    <col min="15361" max="15362" width="14.625" style="28" customWidth="1"/>
    <col min="15363" max="15366" width="7.625" style="28" customWidth="1"/>
    <col min="15367" max="15368" width="10.125" style="28" customWidth="1"/>
    <col min="15369" max="15616" width="9.875" style="28"/>
    <col min="15617" max="15618" width="14.625" style="28" customWidth="1"/>
    <col min="15619" max="15622" width="7.625" style="28" customWidth="1"/>
    <col min="15623" max="15624" width="10.125" style="28" customWidth="1"/>
    <col min="15625" max="15872" width="9.875" style="28"/>
    <col min="15873" max="15874" width="14.625" style="28" customWidth="1"/>
    <col min="15875" max="15878" width="7.625" style="28" customWidth="1"/>
    <col min="15879" max="15880" width="10.125" style="28" customWidth="1"/>
    <col min="15881" max="16128" width="9.875" style="28"/>
    <col min="16129" max="16130" width="14.625" style="28" customWidth="1"/>
    <col min="16131" max="16134" width="7.625" style="28" customWidth="1"/>
    <col min="16135" max="16136" width="10.125" style="28" customWidth="1"/>
    <col min="16137" max="16384" width="9.875" style="28"/>
  </cols>
  <sheetData>
    <row r="1" spans="1:8" ht="21.95" customHeight="1">
      <c r="A1" s="27" t="s">
        <v>36</v>
      </c>
    </row>
    <row r="2" spans="1:8" ht="18" customHeight="1">
      <c r="A2" s="301" t="s">
        <v>1</v>
      </c>
      <c r="B2" s="61" t="s">
        <v>37</v>
      </c>
      <c r="C2" s="304" t="s">
        <v>38</v>
      </c>
      <c r="D2" s="305"/>
      <c r="E2" s="304" t="s">
        <v>8</v>
      </c>
      <c r="F2" s="305"/>
      <c r="G2" s="306" t="s">
        <v>39</v>
      </c>
      <c r="H2" s="307"/>
    </row>
    <row r="3" spans="1:8" ht="18" customHeight="1">
      <c r="A3" s="302"/>
      <c r="B3" s="62" t="s">
        <v>40</v>
      </c>
      <c r="C3" s="310" t="s">
        <v>41</v>
      </c>
      <c r="D3" s="311"/>
      <c r="E3" s="310" t="s">
        <v>42</v>
      </c>
      <c r="F3" s="311"/>
      <c r="G3" s="308"/>
      <c r="H3" s="309"/>
    </row>
    <row r="4" spans="1:8" ht="18" customHeight="1">
      <c r="A4" s="303"/>
      <c r="B4" s="63" t="s">
        <v>37</v>
      </c>
      <c r="C4" s="34"/>
      <c r="D4" s="64"/>
      <c r="E4" s="34"/>
      <c r="F4" s="65"/>
      <c r="G4" s="31" t="s">
        <v>43</v>
      </c>
      <c r="H4" s="33" t="s">
        <v>44</v>
      </c>
    </row>
    <row r="5" spans="1:8" ht="21.95" customHeight="1">
      <c r="A5" s="38" t="s">
        <v>45</v>
      </c>
      <c r="B5" s="28">
        <v>62135</v>
      </c>
      <c r="D5" s="60">
        <v>6.4</v>
      </c>
      <c r="F5" s="28">
        <v>9709</v>
      </c>
      <c r="G5" s="66">
        <v>59</v>
      </c>
      <c r="H5" s="67">
        <v>30.7</v>
      </c>
    </row>
    <row r="6" spans="1:8" ht="21.95" customHeight="1">
      <c r="A6" s="38">
        <v>45</v>
      </c>
      <c r="B6" s="28">
        <v>119518</v>
      </c>
      <c r="D6" s="60">
        <v>13.8</v>
      </c>
      <c r="F6" s="28">
        <v>8661</v>
      </c>
      <c r="G6" s="66">
        <v>87</v>
      </c>
      <c r="H6" s="68">
        <v>66.2</v>
      </c>
    </row>
    <row r="7" spans="1:8" ht="21.95" customHeight="1">
      <c r="A7" s="38">
        <v>50</v>
      </c>
      <c r="B7" s="28">
        <v>151694</v>
      </c>
      <c r="D7" s="60">
        <v>18.600000000000001</v>
      </c>
      <c r="F7" s="28">
        <v>8156</v>
      </c>
      <c r="G7" s="66">
        <v>97.1</v>
      </c>
      <c r="H7" s="68">
        <v>89.2</v>
      </c>
    </row>
    <row r="8" spans="1:8" ht="21.95" customHeight="1">
      <c r="A8" s="38">
        <v>55</v>
      </c>
      <c r="B8" s="28">
        <v>154610</v>
      </c>
      <c r="D8" s="60">
        <v>20.9</v>
      </c>
      <c r="F8" s="28">
        <v>7415</v>
      </c>
      <c r="G8" s="66">
        <v>100</v>
      </c>
      <c r="H8" s="66">
        <v>100</v>
      </c>
    </row>
    <row r="9" spans="1:8" ht="21.95" customHeight="1">
      <c r="A9" s="38">
        <v>60</v>
      </c>
      <c r="B9" s="28">
        <v>158673</v>
      </c>
      <c r="D9" s="60">
        <v>20.9</v>
      </c>
      <c r="F9" s="28">
        <v>7610</v>
      </c>
      <c r="G9" s="66">
        <v>100</v>
      </c>
      <c r="H9" s="66">
        <v>100</v>
      </c>
    </row>
    <row r="10" spans="1:8" ht="21.95" customHeight="1">
      <c r="A10" s="38" t="s">
        <v>46</v>
      </c>
      <c r="B10" s="28">
        <v>164013</v>
      </c>
      <c r="D10" s="60">
        <v>20.5</v>
      </c>
      <c r="F10" s="28">
        <v>8000</v>
      </c>
      <c r="G10" s="66">
        <v>100</v>
      </c>
      <c r="H10" s="66">
        <v>100</v>
      </c>
    </row>
    <row r="11" spans="1:8" ht="21.95" customHeight="1">
      <c r="A11" s="38">
        <v>7</v>
      </c>
      <c r="B11" s="28">
        <v>172946</v>
      </c>
      <c r="D11" s="60">
        <v>20.5</v>
      </c>
      <c r="F11" s="28">
        <v>8453</v>
      </c>
      <c r="G11" s="66">
        <v>100</v>
      </c>
      <c r="H11" s="66">
        <v>100</v>
      </c>
    </row>
    <row r="12" spans="1:8" ht="21.75" customHeight="1">
      <c r="A12" s="38">
        <v>12</v>
      </c>
      <c r="B12" s="40">
        <v>178623</v>
      </c>
      <c r="C12" s="40"/>
      <c r="D12" s="69">
        <v>20.46</v>
      </c>
      <c r="E12" s="40"/>
      <c r="F12" s="40">
        <v>8730</v>
      </c>
      <c r="G12" s="70">
        <v>100</v>
      </c>
      <c r="H12" s="70">
        <v>100</v>
      </c>
    </row>
    <row r="13" spans="1:8" ht="21.95" customHeight="1">
      <c r="A13" s="38">
        <v>17</v>
      </c>
      <c r="B13" s="71">
        <v>183796</v>
      </c>
      <c r="C13" s="40"/>
      <c r="D13" s="69">
        <v>20.46</v>
      </c>
      <c r="E13" s="40"/>
      <c r="F13" s="40">
        <v>8983</v>
      </c>
      <c r="G13" s="70">
        <v>100</v>
      </c>
      <c r="H13" s="70">
        <v>100</v>
      </c>
    </row>
    <row r="14" spans="1:8" ht="21.95" customHeight="1">
      <c r="A14" s="38">
        <v>22</v>
      </c>
      <c r="B14" s="40">
        <v>187035</v>
      </c>
      <c r="C14" s="40"/>
      <c r="D14" s="69">
        <v>20.46</v>
      </c>
      <c r="E14" s="40"/>
      <c r="F14" s="40">
        <v>9141.5</v>
      </c>
      <c r="G14" s="70">
        <v>100</v>
      </c>
      <c r="H14" s="70">
        <v>100</v>
      </c>
    </row>
    <row r="15" spans="1:8" ht="21.95" customHeight="1">
      <c r="A15" s="72">
        <v>27</v>
      </c>
      <c r="B15" s="71">
        <v>190005</v>
      </c>
      <c r="C15" s="40"/>
      <c r="D15" s="69">
        <v>20.51</v>
      </c>
      <c r="E15" s="40"/>
      <c r="F15" s="40">
        <v>9264</v>
      </c>
      <c r="G15" s="70">
        <v>100</v>
      </c>
      <c r="H15" s="70">
        <v>100</v>
      </c>
    </row>
    <row r="16" spans="1:8" ht="21.95" customHeight="1">
      <c r="A16" s="49" t="s">
        <v>20</v>
      </c>
      <c r="B16" s="51">
        <v>198739</v>
      </c>
      <c r="C16" s="51"/>
      <c r="D16" s="73">
        <v>20.51</v>
      </c>
      <c r="E16" s="51"/>
      <c r="F16" s="51">
        <v>9689.9</v>
      </c>
      <c r="G16" s="74">
        <v>100</v>
      </c>
      <c r="H16" s="74">
        <v>100</v>
      </c>
    </row>
    <row r="17" spans="2:8">
      <c r="B17" s="299" t="s">
        <v>47</v>
      </c>
      <c r="C17" s="299"/>
      <c r="D17" s="299"/>
      <c r="E17" s="299"/>
      <c r="F17" s="299"/>
      <c r="G17" s="299"/>
      <c r="H17" s="299"/>
    </row>
    <row r="18" spans="2:8">
      <c r="C18" s="58"/>
      <c r="D18" s="58"/>
      <c r="E18" s="58"/>
      <c r="F18" s="58"/>
      <c r="G18" s="58"/>
      <c r="H18" s="37" t="s">
        <v>48</v>
      </c>
    </row>
    <row r="19" spans="2:8">
      <c r="B19" s="300"/>
      <c r="C19" s="300"/>
      <c r="D19" s="300"/>
      <c r="E19" s="300"/>
      <c r="F19" s="300"/>
      <c r="G19" s="300"/>
      <c r="H19" s="300"/>
    </row>
    <row r="20" spans="2:8">
      <c r="B20" s="57"/>
    </row>
  </sheetData>
  <mergeCells count="8">
    <mergeCell ref="B17:H17"/>
    <mergeCell ref="B19:H19"/>
    <mergeCell ref="A2:A4"/>
    <mergeCell ref="C2:D2"/>
    <mergeCell ref="E2:F2"/>
    <mergeCell ref="G2:H3"/>
    <mergeCell ref="C3:D3"/>
    <mergeCell ref="E3:F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view="pageBreakPreview" zoomScale="145" zoomScaleNormal="100" zoomScaleSheetLayoutView="145" workbookViewId="0">
      <pane xSplit="1" ySplit="3" topLeftCell="B52" activePane="bottomRight" state="frozen"/>
      <selection activeCell="K2" sqref="K2"/>
      <selection pane="topRight" activeCell="K2" sqref="K2"/>
      <selection pane="bottomLeft" activeCell="K2" sqref="K2"/>
      <selection pane="bottomRight" activeCell="K2" sqref="K2"/>
    </sheetView>
  </sheetViews>
  <sheetFormatPr defaultRowHeight="13.5"/>
  <cols>
    <col min="1" max="1" width="10.25" style="37" customWidth="1"/>
    <col min="2" max="2" width="7.875" style="28" customWidth="1"/>
    <col min="3" max="3" width="7.125" style="28" customWidth="1"/>
    <col min="4" max="4" width="8.125" style="28" bestFit="1" customWidth="1"/>
    <col min="5" max="5" width="10.25" style="37" customWidth="1"/>
    <col min="6" max="8" width="7.125" style="28" customWidth="1"/>
    <col min="9" max="9" width="10.25" style="28" customWidth="1"/>
    <col min="10" max="10" width="8.375" style="28" customWidth="1"/>
    <col min="11" max="12" width="7.125" style="28" customWidth="1"/>
    <col min="13" max="256" width="9" style="28"/>
    <col min="257" max="257" width="10.25" style="28" customWidth="1"/>
    <col min="258" max="258" width="7.875" style="28" customWidth="1"/>
    <col min="259" max="259" width="7.125" style="28" customWidth="1"/>
    <col min="260" max="260" width="8.125" style="28" bestFit="1" customWidth="1"/>
    <col min="261" max="261" width="10.25" style="28" customWidth="1"/>
    <col min="262" max="264" width="7.125" style="28" customWidth="1"/>
    <col min="265" max="265" width="10.25" style="28" customWidth="1"/>
    <col min="266" max="266" width="8.375" style="28" customWidth="1"/>
    <col min="267" max="268" width="7.125" style="28" customWidth="1"/>
    <col min="269" max="512" width="9" style="28"/>
    <col min="513" max="513" width="10.25" style="28" customWidth="1"/>
    <col min="514" max="514" width="7.875" style="28" customWidth="1"/>
    <col min="515" max="515" width="7.125" style="28" customWidth="1"/>
    <col min="516" max="516" width="8.125" style="28" bestFit="1" customWidth="1"/>
    <col min="517" max="517" width="10.25" style="28" customWidth="1"/>
    <col min="518" max="520" width="7.125" style="28" customWidth="1"/>
    <col min="521" max="521" width="10.25" style="28" customWidth="1"/>
    <col min="522" max="522" width="8.375" style="28" customWidth="1"/>
    <col min="523" max="524" width="7.125" style="28" customWidth="1"/>
    <col min="525" max="768" width="9" style="28"/>
    <col min="769" max="769" width="10.25" style="28" customWidth="1"/>
    <col min="770" max="770" width="7.875" style="28" customWidth="1"/>
    <col min="771" max="771" width="7.125" style="28" customWidth="1"/>
    <col min="772" max="772" width="8.125" style="28" bestFit="1" customWidth="1"/>
    <col min="773" max="773" width="10.25" style="28" customWidth="1"/>
    <col min="774" max="776" width="7.125" style="28" customWidth="1"/>
    <col min="777" max="777" width="10.25" style="28" customWidth="1"/>
    <col min="778" max="778" width="8.375" style="28" customWidth="1"/>
    <col min="779" max="780" width="7.125" style="28" customWidth="1"/>
    <col min="781" max="1024" width="9" style="28"/>
    <col min="1025" max="1025" width="10.25" style="28" customWidth="1"/>
    <col min="1026" max="1026" width="7.875" style="28" customWidth="1"/>
    <col min="1027" max="1027" width="7.125" style="28" customWidth="1"/>
    <col min="1028" max="1028" width="8.125" style="28" bestFit="1" customWidth="1"/>
    <col min="1029" max="1029" width="10.25" style="28" customWidth="1"/>
    <col min="1030" max="1032" width="7.125" style="28" customWidth="1"/>
    <col min="1033" max="1033" width="10.25" style="28" customWidth="1"/>
    <col min="1034" max="1034" width="8.375" style="28" customWidth="1"/>
    <col min="1035" max="1036" width="7.125" style="28" customWidth="1"/>
    <col min="1037" max="1280" width="9" style="28"/>
    <col min="1281" max="1281" width="10.25" style="28" customWidth="1"/>
    <col min="1282" max="1282" width="7.875" style="28" customWidth="1"/>
    <col min="1283" max="1283" width="7.125" style="28" customWidth="1"/>
    <col min="1284" max="1284" width="8.125" style="28" bestFit="1" customWidth="1"/>
    <col min="1285" max="1285" width="10.25" style="28" customWidth="1"/>
    <col min="1286" max="1288" width="7.125" style="28" customWidth="1"/>
    <col min="1289" max="1289" width="10.25" style="28" customWidth="1"/>
    <col min="1290" max="1290" width="8.375" style="28" customWidth="1"/>
    <col min="1291" max="1292" width="7.125" style="28" customWidth="1"/>
    <col min="1293" max="1536" width="9" style="28"/>
    <col min="1537" max="1537" width="10.25" style="28" customWidth="1"/>
    <col min="1538" max="1538" width="7.875" style="28" customWidth="1"/>
    <col min="1539" max="1539" width="7.125" style="28" customWidth="1"/>
    <col min="1540" max="1540" width="8.125" style="28" bestFit="1" customWidth="1"/>
    <col min="1541" max="1541" width="10.25" style="28" customWidth="1"/>
    <col min="1542" max="1544" width="7.125" style="28" customWidth="1"/>
    <col min="1545" max="1545" width="10.25" style="28" customWidth="1"/>
    <col min="1546" max="1546" width="8.375" style="28" customWidth="1"/>
    <col min="1547" max="1548" width="7.125" style="28" customWidth="1"/>
    <col min="1549" max="1792" width="9" style="28"/>
    <col min="1793" max="1793" width="10.25" style="28" customWidth="1"/>
    <col min="1794" max="1794" width="7.875" style="28" customWidth="1"/>
    <col min="1795" max="1795" width="7.125" style="28" customWidth="1"/>
    <col min="1796" max="1796" width="8.125" style="28" bestFit="1" customWidth="1"/>
    <col min="1797" max="1797" width="10.25" style="28" customWidth="1"/>
    <col min="1798" max="1800" width="7.125" style="28" customWidth="1"/>
    <col min="1801" max="1801" width="10.25" style="28" customWidth="1"/>
    <col min="1802" max="1802" width="8.375" style="28" customWidth="1"/>
    <col min="1803" max="1804" width="7.125" style="28" customWidth="1"/>
    <col min="1805" max="2048" width="9" style="28"/>
    <col min="2049" max="2049" width="10.25" style="28" customWidth="1"/>
    <col min="2050" max="2050" width="7.875" style="28" customWidth="1"/>
    <col min="2051" max="2051" width="7.125" style="28" customWidth="1"/>
    <col min="2052" max="2052" width="8.125" style="28" bestFit="1" customWidth="1"/>
    <col min="2053" max="2053" width="10.25" style="28" customWidth="1"/>
    <col min="2054" max="2056" width="7.125" style="28" customWidth="1"/>
    <col min="2057" max="2057" width="10.25" style="28" customWidth="1"/>
    <col min="2058" max="2058" width="8.375" style="28" customWidth="1"/>
    <col min="2059" max="2060" width="7.125" style="28" customWidth="1"/>
    <col min="2061" max="2304" width="9" style="28"/>
    <col min="2305" max="2305" width="10.25" style="28" customWidth="1"/>
    <col min="2306" max="2306" width="7.875" style="28" customWidth="1"/>
    <col min="2307" max="2307" width="7.125" style="28" customWidth="1"/>
    <col min="2308" max="2308" width="8.125" style="28" bestFit="1" customWidth="1"/>
    <col min="2309" max="2309" width="10.25" style="28" customWidth="1"/>
    <col min="2310" max="2312" width="7.125" style="28" customWidth="1"/>
    <col min="2313" max="2313" width="10.25" style="28" customWidth="1"/>
    <col min="2314" max="2314" width="8.375" style="28" customWidth="1"/>
    <col min="2315" max="2316" width="7.125" style="28" customWidth="1"/>
    <col min="2317" max="2560" width="9" style="28"/>
    <col min="2561" max="2561" width="10.25" style="28" customWidth="1"/>
    <col min="2562" max="2562" width="7.875" style="28" customWidth="1"/>
    <col min="2563" max="2563" width="7.125" style="28" customWidth="1"/>
    <col min="2564" max="2564" width="8.125" style="28" bestFit="1" customWidth="1"/>
    <col min="2565" max="2565" width="10.25" style="28" customWidth="1"/>
    <col min="2566" max="2568" width="7.125" style="28" customWidth="1"/>
    <col min="2569" max="2569" width="10.25" style="28" customWidth="1"/>
    <col min="2570" max="2570" width="8.375" style="28" customWidth="1"/>
    <col min="2571" max="2572" width="7.125" style="28" customWidth="1"/>
    <col min="2573" max="2816" width="9" style="28"/>
    <col min="2817" max="2817" width="10.25" style="28" customWidth="1"/>
    <col min="2818" max="2818" width="7.875" style="28" customWidth="1"/>
    <col min="2819" max="2819" width="7.125" style="28" customWidth="1"/>
    <col min="2820" max="2820" width="8.125" style="28" bestFit="1" customWidth="1"/>
    <col min="2821" max="2821" width="10.25" style="28" customWidth="1"/>
    <col min="2822" max="2824" width="7.125" style="28" customWidth="1"/>
    <col min="2825" max="2825" width="10.25" style="28" customWidth="1"/>
    <col min="2826" max="2826" width="8.375" style="28" customWidth="1"/>
    <col min="2827" max="2828" width="7.125" style="28" customWidth="1"/>
    <col min="2829" max="3072" width="9" style="28"/>
    <col min="3073" max="3073" width="10.25" style="28" customWidth="1"/>
    <col min="3074" max="3074" width="7.875" style="28" customWidth="1"/>
    <col min="3075" max="3075" width="7.125" style="28" customWidth="1"/>
    <col min="3076" max="3076" width="8.125" style="28" bestFit="1" customWidth="1"/>
    <col min="3077" max="3077" width="10.25" style="28" customWidth="1"/>
    <col min="3078" max="3080" width="7.125" style="28" customWidth="1"/>
    <col min="3081" max="3081" width="10.25" style="28" customWidth="1"/>
    <col min="3082" max="3082" width="8.375" style="28" customWidth="1"/>
    <col min="3083" max="3084" width="7.125" style="28" customWidth="1"/>
    <col min="3085" max="3328" width="9" style="28"/>
    <col min="3329" max="3329" width="10.25" style="28" customWidth="1"/>
    <col min="3330" max="3330" width="7.875" style="28" customWidth="1"/>
    <col min="3331" max="3331" width="7.125" style="28" customWidth="1"/>
    <col min="3332" max="3332" width="8.125" style="28" bestFit="1" customWidth="1"/>
    <col min="3333" max="3333" width="10.25" style="28" customWidth="1"/>
    <col min="3334" max="3336" width="7.125" style="28" customWidth="1"/>
    <col min="3337" max="3337" width="10.25" style="28" customWidth="1"/>
    <col min="3338" max="3338" width="8.375" style="28" customWidth="1"/>
    <col min="3339" max="3340" width="7.125" style="28" customWidth="1"/>
    <col min="3341" max="3584" width="9" style="28"/>
    <col min="3585" max="3585" width="10.25" style="28" customWidth="1"/>
    <col min="3586" max="3586" width="7.875" style="28" customWidth="1"/>
    <col min="3587" max="3587" width="7.125" style="28" customWidth="1"/>
    <col min="3588" max="3588" width="8.125" style="28" bestFit="1" customWidth="1"/>
    <col min="3589" max="3589" width="10.25" style="28" customWidth="1"/>
    <col min="3590" max="3592" width="7.125" style="28" customWidth="1"/>
    <col min="3593" max="3593" width="10.25" style="28" customWidth="1"/>
    <col min="3594" max="3594" width="8.375" style="28" customWidth="1"/>
    <col min="3595" max="3596" width="7.125" style="28" customWidth="1"/>
    <col min="3597" max="3840" width="9" style="28"/>
    <col min="3841" max="3841" width="10.25" style="28" customWidth="1"/>
    <col min="3842" max="3842" width="7.875" style="28" customWidth="1"/>
    <col min="3843" max="3843" width="7.125" style="28" customWidth="1"/>
    <col min="3844" max="3844" width="8.125" style="28" bestFit="1" customWidth="1"/>
    <col min="3845" max="3845" width="10.25" style="28" customWidth="1"/>
    <col min="3846" max="3848" width="7.125" style="28" customWidth="1"/>
    <col min="3849" max="3849" width="10.25" style="28" customWidth="1"/>
    <col min="3850" max="3850" width="8.375" style="28" customWidth="1"/>
    <col min="3851" max="3852" width="7.125" style="28" customWidth="1"/>
    <col min="3853" max="4096" width="9" style="28"/>
    <col min="4097" max="4097" width="10.25" style="28" customWidth="1"/>
    <col min="4098" max="4098" width="7.875" style="28" customWidth="1"/>
    <col min="4099" max="4099" width="7.125" style="28" customWidth="1"/>
    <col min="4100" max="4100" width="8.125" style="28" bestFit="1" customWidth="1"/>
    <col min="4101" max="4101" width="10.25" style="28" customWidth="1"/>
    <col min="4102" max="4104" width="7.125" style="28" customWidth="1"/>
    <col min="4105" max="4105" width="10.25" style="28" customWidth="1"/>
    <col min="4106" max="4106" width="8.375" style="28" customWidth="1"/>
    <col min="4107" max="4108" width="7.125" style="28" customWidth="1"/>
    <col min="4109" max="4352" width="9" style="28"/>
    <col min="4353" max="4353" width="10.25" style="28" customWidth="1"/>
    <col min="4354" max="4354" width="7.875" style="28" customWidth="1"/>
    <col min="4355" max="4355" width="7.125" style="28" customWidth="1"/>
    <col min="4356" max="4356" width="8.125" style="28" bestFit="1" customWidth="1"/>
    <col min="4357" max="4357" width="10.25" style="28" customWidth="1"/>
    <col min="4358" max="4360" width="7.125" style="28" customWidth="1"/>
    <col min="4361" max="4361" width="10.25" style="28" customWidth="1"/>
    <col min="4362" max="4362" width="8.375" style="28" customWidth="1"/>
    <col min="4363" max="4364" width="7.125" style="28" customWidth="1"/>
    <col min="4365" max="4608" width="9" style="28"/>
    <col min="4609" max="4609" width="10.25" style="28" customWidth="1"/>
    <col min="4610" max="4610" width="7.875" style="28" customWidth="1"/>
    <col min="4611" max="4611" width="7.125" style="28" customWidth="1"/>
    <col min="4612" max="4612" width="8.125" style="28" bestFit="1" customWidth="1"/>
    <col min="4613" max="4613" width="10.25" style="28" customWidth="1"/>
    <col min="4614" max="4616" width="7.125" style="28" customWidth="1"/>
    <col min="4617" max="4617" width="10.25" style="28" customWidth="1"/>
    <col min="4618" max="4618" width="8.375" style="28" customWidth="1"/>
    <col min="4619" max="4620" width="7.125" style="28" customWidth="1"/>
    <col min="4621" max="4864" width="9" style="28"/>
    <col min="4865" max="4865" width="10.25" style="28" customWidth="1"/>
    <col min="4866" max="4866" width="7.875" style="28" customWidth="1"/>
    <col min="4867" max="4867" width="7.125" style="28" customWidth="1"/>
    <col min="4868" max="4868" width="8.125" style="28" bestFit="1" customWidth="1"/>
    <col min="4869" max="4869" width="10.25" style="28" customWidth="1"/>
    <col min="4870" max="4872" width="7.125" style="28" customWidth="1"/>
    <col min="4873" max="4873" width="10.25" style="28" customWidth="1"/>
    <col min="4874" max="4874" width="8.375" style="28" customWidth="1"/>
    <col min="4875" max="4876" width="7.125" style="28" customWidth="1"/>
    <col min="4877" max="5120" width="9" style="28"/>
    <col min="5121" max="5121" width="10.25" style="28" customWidth="1"/>
    <col min="5122" max="5122" width="7.875" style="28" customWidth="1"/>
    <col min="5123" max="5123" width="7.125" style="28" customWidth="1"/>
    <col min="5124" max="5124" width="8.125" style="28" bestFit="1" customWidth="1"/>
    <col min="5125" max="5125" width="10.25" style="28" customWidth="1"/>
    <col min="5126" max="5128" width="7.125" style="28" customWidth="1"/>
    <col min="5129" max="5129" width="10.25" style="28" customWidth="1"/>
    <col min="5130" max="5130" width="8.375" style="28" customWidth="1"/>
    <col min="5131" max="5132" width="7.125" style="28" customWidth="1"/>
    <col min="5133" max="5376" width="9" style="28"/>
    <col min="5377" max="5377" width="10.25" style="28" customWidth="1"/>
    <col min="5378" max="5378" width="7.875" style="28" customWidth="1"/>
    <col min="5379" max="5379" width="7.125" style="28" customWidth="1"/>
    <col min="5380" max="5380" width="8.125" style="28" bestFit="1" customWidth="1"/>
    <col min="5381" max="5381" width="10.25" style="28" customWidth="1"/>
    <col min="5382" max="5384" width="7.125" style="28" customWidth="1"/>
    <col min="5385" max="5385" width="10.25" style="28" customWidth="1"/>
    <col min="5386" max="5386" width="8.375" style="28" customWidth="1"/>
    <col min="5387" max="5388" width="7.125" style="28" customWidth="1"/>
    <col min="5389" max="5632" width="9" style="28"/>
    <col min="5633" max="5633" width="10.25" style="28" customWidth="1"/>
    <col min="5634" max="5634" width="7.875" style="28" customWidth="1"/>
    <col min="5635" max="5635" width="7.125" style="28" customWidth="1"/>
    <col min="5636" max="5636" width="8.125" style="28" bestFit="1" customWidth="1"/>
    <col min="5637" max="5637" width="10.25" style="28" customWidth="1"/>
    <col min="5638" max="5640" width="7.125" style="28" customWidth="1"/>
    <col min="5641" max="5641" width="10.25" style="28" customWidth="1"/>
    <col min="5642" max="5642" width="8.375" style="28" customWidth="1"/>
    <col min="5643" max="5644" width="7.125" style="28" customWidth="1"/>
    <col min="5645" max="5888" width="9" style="28"/>
    <col min="5889" max="5889" width="10.25" style="28" customWidth="1"/>
    <col min="5890" max="5890" width="7.875" style="28" customWidth="1"/>
    <col min="5891" max="5891" width="7.125" style="28" customWidth="1"/>
    <col min="5892" max="5892" width="8.125" style="28" bestFit="1" customWidth="1"/>
    <col min="5893" max="5893" width="10.25" style="28" customWidth="1"/>
    <col min="5894" max="5896" width="7.125" style="28" customWidth="1"/>
    <col min="5897" max="5897" width="10.25" style="28" customWidth="1"/>
    <col min="5898" max="5898" width="8.375" style="28" customWidth="1"/>
    <col min="5899" max="5900" width="7.125" style="28" customWidth="1"/>
    <col min="5901" max="6144" width="9" style="28"/>
    <col min="6145" max="6145" width="10.25" style="28" customWidth="1"/>
    <col min="6146" max="6146" width="7.875" style="28" customWidth="1"/>
    <col min="6147" max="6147" width="7.125" style="28" customWidth="1"/>
    <col min="6148" max="6148" width="8.125" style="28" bestFit="1" customWidth="1"/>
    <col min="6149" max="6149" width="10.25" style="28" customWidth="1"/>
    <col min="6150" max="6152" width="7.125" style="28" customWidth="1"/>
    <col min="6153" max="6153" width="10.25" style="28" customWidth="1"/>
    <col min="6154" max="6154" width="8.375" style="28" customWidth="1"/>
    <col min="6155" max="6156" width="7.125" style="28" customWidth="1"/>
    <col min="6157" max="6400" width="9" style="28"/>
    <col min="6401" max="6401" width="10.25" style="28" customWidth="1"/>
    <col min="6402" max="6402" width="7.875" style="28" customWidth="1"/>
    <col min="6403" max="6403" width="7.125" style="28" customWidth="1"/>
    <col min="6404" max="6404" width="8.125" style="28" bestFit="1" customWidth="1"/>
    <col min="6405" max="6405" width="10.25" style="28" customWidth="1"/>
    <col min="6406" max="6408" width="7.125" style="28" customWidth="1"/>
    <col min="6409" max="6409" width="10.25" style="28" customWidth="1"/>
    <col min="6410" max="6410" width="8.375" style="28" customWidth="1"/>
    <col min="6411" max="6412" width="7.125" style="28" customWidth="1"/>
    <col min="6413" max="6656" width="9" style="28"/>
    <col min="6657" max="6657" width="10.25" style="28" customWidth="1"/>
    <col min="6658" max="6658" width="7.875" style="28" customWidth="1"/>
    <col min="6659" max="6659" width="7.125" style="28" customWidth="1"/>
    <col min="6660" max="6660" width="8.125" style="28" bestFit="1" customWidth="1"/>
    <col min="6661" max="6661" width="10.25" style="28" customWidth="1"/>
    <col min="6662" max="6664" width="7.125" style="28" customWidth="1"/>
    <col min="6665" max="6665" width="10.25" style="28" customWidth="1"/>
    <col min="6666" max="6666" width="8.375" style="28" customWidth="1"/>
    <col min="6667" max="6668" width="7.125" style="28" customWidth="1"/>
    <col min="6669" max="6912" width="9" style="28"/>
    <col min="6913" max="6913" width="10.25" style="28" customWidth="1"/>
    <col min="6914" max="6914" width="7.875" style="28" customWidth="1"/>
    <col min="6915" max="6915" width="7.125" style="28" customWidth="1"/>
    <col min="6916" max="6916" width="8.125" style="28" bestFit="1" customWidth="1"/>
    <col min="6917" max="6917" width="10.25" style="28" customWidth="1"/>
    <col min="6918" max="6920" width="7.125" style="28" customWidth="1"/>
    <col min="6921" max="6921" width="10.25" style="28" customWidth="1"/>
    <col min="6922" max="6922" width="8.375" style="28" customWidth="1"/>
    <col min="6923" max="6924" width="7.125" style="28" customWidth="1"/>
    <col min="6925" max="7168" width="9" style="28"/>
    <col min="7169" max="7169" width="10.25" style="28" customWidth="1"/>
    <col min="7170" max="7170" width="7.875" style="28" customWidth="1"/>
    <col min="7171" max="7171" width="7.125" style="28" customWidth="1"/>
    <col min="7172" max="7172" width="8.125" style="28" bestFit="1" customWidth="1"/>
    <col min="7173" max="7173" width="10.25" style="28" customWidth="1"/>
    <col min="7174" max="7176" width="7.125" style="28" customWidth="1"/>
    <col min="7177" max="7177" width="10.25" style="28" customWidth="1"/>
    <col min="7178" max="7178" width="8.375" style="28" customWidth="1"/>
    <col min="7179" max="7180" width="7.125" style="28" customWidth="1"/>
    <col min="7181" max="7424" width="9" style="28"/>
    <col min="7425" max="7425" width="10.25" style="28" customWidth="1"/>
    <col min="7426" max="7426" width="7.875" style="28" customWidth="1"/>
    <col min="7427" max="7427" width="7.125" style="28" customWidth="1"/>
    <col min="7428" max="7428" width="8.125" style="28" bestFit="1" customWidth="1"/>
    <col min="7429" max="7429" width="10.25" style="28" customWidth="1"/>
    <col min="7430" max="7432" width="7.125" style="28" customWidth="1"/>
    <col min="7433" max="7433" width="10.25" style="28" customWidth="1"/>
    <col min="7434" max="7434" width="8.375" style="28" customWidth="1"/>
    <col min="7435" max="7436" width="7.125" style="28" customWidth="1"/>
    <col min="7437" max="7680" width="9" style="28"/>
    <col min="7681" max="7681" width="10.25" style="28" customWidth="1"/>
    <col min="7682" max="7682" width="7.875" style="28" customWidth="1"/>
    <col min="7683" max="7683" width="7.125" style="28" customWidth="1"/>
    <col min="7684" max="7684" width="8.125" style="28" bestFit="1" customWidth="1"/>
    <col min="7685" max="7685" width="10.25" style="28" customWidth="1"/>
    <col min="7686" max="7688" width="7.125" style="28" customWidth="1"/>
    <col min="7689" max="7689" width="10.25" style="28" customWidth="1"/>
    <col min="7690" max="7690" width="8.375" style="28" customWidth="1"/>
    <col min="7691" max="7692" width="7.125" style="28" customWidth="1"/>
    <col min="7693" max="7936" width="9" style="28"/>
    <col min="7937" max="7937" width="10.25" style="28" customWidth="1"/>
    <col min="7938" max="7938" width="7.875" style="28" customWidth="1"/>
    <col min="7939" max="7939" width="7.125" style="28" customWidth="1"/>
    <col min="7940" max="7940" width="8.125" style="28" bestFit="1" customWidth="1"/>
    <col min="7941" max="7941" width="10.25" style="28" customWidth="1"/>
    <col min="7942" max="7944" width="7.125" style="28" customWidth="1"/>
    <col min="7945" max="7945" width="10.25" style="28" customWidth="1"/>
    <col min="7946" max="7946" width="8.375" style="28" customWidth="1"/>
    <col min="7947" max="7948" width="7.125" style="28" customWidth="1"/>
    <col min="7949" max="8192" width="9" style="28"/>
    <col min="8193" max="8193" width="10.25" style="28" customWidth="1"/>
    <col min="8194" max="8194" width="7.875" style="28" customWidth="1"/>
    <col min="8195" max="8195" width="7.125" style="28" customWidth="1"/>
    <col min="8196" max="8196" width="8.125" style="28" bestFit="1" customWidth="1"/>
    <col min="8197" max="8197" width="10.25" style="28" customWidth="1"/>
    <col min="8198" max="8200" width="7.125" style="28" customWidth="1"/>
    <col min="8201" max="8201" width="10.25" style="28" customWidth="1"/>
    <col min="8202" max="8202" width="8.375" style="28" customWidth="1"/>
    <col min="8203" max="8204" width="7.125" style="28" customWidth="1"/>
    <col min="8205" max="8448" width="9" style="28"/>
    <col min="8449" max="8449" width="10.25" style="28" customWidth="1"/>
    <col min="8450" max="8450" width="7.875" style="28" customWidth="1"/>
    <col min="8451" max="8451" width="7.125" style="28" customWidth="1"/>
    <col min="8452" max="8452" width="8.125" style="28" bestFit="1" customWidth="1"/>
    <col min="8453" max="8453" width="10.25" style="28" customWidth="1"/>
    <col min="8454" max="8456" width="7.125" style="28" customWidth="1"/>
    <col min="8457" max="8457" width="10.25" style="28" customWidth="1"/>
    <col min="8458" max="8458" width="8.375" style="28" customWidth="1"/>
    <col min="8459" max="8460" width="7.125" style="28" customWidth="1"/>
    <col min="8461" max="8704" width="9" style="28"/>
    <col min="8705" max="8705" width="10.25" style="28" customWidth="1"/>
    <col min="8706" max="8706" width="7.875" style="28" customWidth="1"/>
    <col min="8707" max="8707" width="7.125" style="28" customWidth="1"/>
    <col min="8708" max="8708" width="8.125" style="28" bestFit="1" customWidth="1"/>
    <col min="8709" max="8709" width="10.25" style="28" customWidth="1"/>
    <col min="8710" max="8712" width="7.125" style="28" customWidth="1"/>
    <col min="8713" max="8713" width="10.25" style="28" customWidth="1"/>
    <col min="8714" max="8714" width="8.375" style="28" customWidth="1"/>
    <col min="8715" max="8716" width="7.125" style="28" customWidth="1"/>
    <col min="8717" max="8960" width="9" style="28"/>
    <col min="8961" max="8961" width="10.25" style="28" customWidth="1"/>
    <col min="8962" max="8962" width="7.875" style="28" customWidth="1"/>
    <col min="8963" max="8963" width="7.125" style="28" customWidth="1"/>
    <col min="8964" max="8964" width="8.125" style="28" bestFit="1" customWidth="1"/>
    <col min="8965" max="8965" width="10.25" style="28" customWidth="1"/>
    <col min="8966" max="8968" width="7.125" style="28" customWidth="1"/>
    <col min="8969" max="8969" width="10.25" style="28" customWidth="1"/>
    <col min="8970" max="8970" width="8.375" style="28" customWidth="1"/>
    <col min="8971" max="8972" width="7.125" style="28" customWidth="1"/>
    <col min="8973" max="9216" width="9" style="28"/>
    <col min="9217" max="9217" width="10.25" style="28" customWidth="1"/>
    <col min="9218" max="9218" width="7.875" style="28" customWidth="1"/>
    <col min="9219" max="9219" width="7.125" style="28" customWidth="1"/>
    <col min="9220" max="9220" width="8.125" style="28" bestFit="1" customWidth="1"/>
    <col min="9221" max="9221" width="10.25" style="28" customWidth="1"/>
    <col min="9222" max="9224" width="7.125" style="28" customWidth="1"/>
    <col min="9225" max="9225" width="10.25" style="28" customWidth="1"/>
    <col min="9226" max="9226" width="8.375" style="28" customWidth="1"/>
    <col min="9227" max="9228" width="7.125" style="28" customWidth="1"/>
    <col min="9229" max="9472" width="9" style="28"/>
    <col min="9473" max="9473" width="10.25" style="28" customWidth="1"/>
    <col min="9474" max="9474" width="7.875" style="28" customWidth="1"/>
    <col min="9475" max="9475" width="7.125" style="28" customWidth="1"/>
    <col min="9476" max="9476" width="8.125" style="28" bestFit="1" customWidth="1"/>
    <col min="9477" max="9477" width="10.25" style="28" customWidth="1"/>
    <col min="9478" max="9480" width="7.125" style="28" customWidth="1"/>
    <col min="9481" max="9481" width="10.25" style="28" customWidth="1"/>
    <col min="9482" max="9482" width="8.375" style="28" customWidth="1"/>
    <col min="9483" max="9484" width="7.125" style="28" customWidth="1"/>
    <col min="9485" max="9728" width="9" style="28"/>
    <col min="9729" max="9729" width="10.25" style="28" customWidth="1"/>
    <col min="9730" max="9730" width="7.875" style="28" customWidth="1"/>
    <col min="9731" max="9731" width="7.125" style="28" customWidth="1"/>
    <col min="9732" max="9732" width="8.125" style="28" bestFit="1" customWidth="1"/>
    <col min="9733" max="9733" width="10.25" style="28" customWidth="1"/>
    <col min="9734" max="9736" width="7.125" style="28" customWidth="1"/>
    <col min="9737" max="9737" width="10.25" style="28" customWidth="1"/>
    <col min="9738" max="9738" width="8.375" style="28" customWidth="1"/>
    <col min="9739" max="9740" width="7.125" style="28" customWidth="1"/>
    <col min="9741" max="9984" width="9" style="28"/>
    <col min="9985" max="9985" width="10.25" style="28" customWidth="1"/>
    <col min="9986" max="9986" width="7.875" style="28" customWidth="1"/>
    <col min="9987" max="9987" width="7.125" style="28" customWidth="1"/>
    <col min="9988" max="9988" width="8.125" style="28" bestFit="1" customWidth="1"/>
    <col min="9989" max="9989" width="10.25" style="28" customWidth="1"/>
    <col min="9990" max="9992" width="7.125" style="28" customWidth="1"/>
    <col min="9993" max="9993" width="10.25" style="28" customWidth="1"/>
    <col min="9994" max="9994" width="8.375" style="28" customWidth="1"/>
    <col min="9995" max="9996" width="7.125" style="28" customWidth="1"/>
    <col min="9997" max="10240" width="9" style="28"/>
    <col min="10241" max="10241" width="10.25" style="28" customWidth="1"/>
    <col min="10242" max="10242" width="7.875" style="28" customWidth="1"/>
    <col min="10243" max="10243" width="7.125" style="28" customWidth="1"/>
    <col min="10244" max="10244" width="8.125" style="28" bestFit="1" customWidth="1"/>
    <col min="10245" max="10245" width="10.25" style="28" customWidth="1"/>
    <col min="10246" max="10248" width="7.125" style="28" customWidth="1"/>
    <col min="10249" max="10249" width="10.25" style="28" customWidth="1"/>
    <col min="10250" max="10250" width="8.375" style="28" customWidth="1"/>
    <col min="10251" max="10252" width="7.125" style="28" customWidth="1"/>
    <col min="10253" max="10496" width="9" style="28"/>
    <col min="10497" max="10497" width="10.25" style="28" customWidth="1"/>
    <col min="10498" max="10498" width="7.875" style="28" customWidth="1"/>
    <col min="10499" max="10499" width="7.125" style="28" customWidth="1"/>
    <col min="10500" max="10500" width="8.125" style="28" bestFit="1" customWidth="1"/>
    <col min="10501" max="10501" width="10.25" style="28" customWidth="1"/>
    <col min="10502" max="10504" width="7.125" style="28" customWidth="1"/>
    <col min="10505" max="10505" width="10.25" style="28" customWidth="1"/>
    <col min="10506" max="10506" width="8.375" style="28" customWidth="1"/>
    <col min="10507" max="10508" width="7.125" style="28" customWidth="1"/>
    <col min="10509" max="10752" width="9" style="28"/>
    <col min="10753" max="10753" width="10.25" style="28" customWidth="1"/>
    <col min="10754" max="10754" width="7.875" style="28" customWidth="1"/>
    <col min="10755" max="10755" width="7.125" style="28" customWidth="1"/>
    <col min="10756" max="10756" width="8.125" style="28" bestFit="1" customWidth="1"/>
    <col min="10757" max="10757" width="10.25" style="28" customWidth="1"/>
    <col min="10758" max="10760" width="7.125" style="28" customWidth="1"/>
    <col min="10761" max="10761" width="10.25" style="28" customWidth="1"/>
    <col min="10762" max="10762" width="8.375" style="28" customWidth="1"/>
    <col min="10763" max="10764" width="7.125" style="28" customWidth="1"/>
    <col min="10765" max="11008" width="9" style="28"/>
    <col min="11009" max="11009" width="10.25" style="28" customWidth="1"/>
    <col min="11010" max="11010" width="7.875" style="28" customWidth="1"/>
    <col min="11011" max="11011" width="7.125" style="28" customWidth="1"/>
    <col min="11012" max="11012" width="8.125" style="28" bestFit="1" customWidth="1"/>
    <col min="11013" max="11013" width="10.25" style="28" customWidth="1"/>
    <col min="11014" max="11016" width="7.125" style="28" customWidth="1"/>
    <col min="11017" max="11017" width="10.25" style="28" customWidth="1"/>
    <col min="11018" max="11018" width="8.375" style="28" customWidth="1"/>
    <col min="11019" max="11020" width="7.125" style="28" customWidth="1"/>
    <col min="11021" max="11264" width="9" style="28"/>
    <col min="11265" max="11265" width="10.25" style="28" customWidth="1"/>
    <col min="11266" max="11266" width="7.875" style="28" customWidth="1"/>
    <col min="11267" max="11267" width="7.125" style="28" customWidth="1"/>
    <col min="11268" max="11268" width="8.125" style="28" bestFit="1" customWidth="1"/>
    <col min="11269" max="11269" width="10.25" style="28" customWidth="1"/>
    <col min="11270" max="11272" width="7.125" style="28" customWidth="1"/>
    <col min="11273" max="11273" width="10.25" style="28" customWidth="1"/>
    <col min="11274" max="11274" width="8.375" style="28" customWidth="1"/>
    <col min="11275" max="11276" width="7.125" style="28" customWidth="1"/>
    <col min="11277" max="11520" width="9" style="28"/>
    <col min="11521" max="11521" width="10.25" style="28" customWidth="1"/>
    <col min="11522" max="11522" width="7.875" style="28" customWidth="1"/>
    <col min="11523" max="11523" width="7.125" style="28" customWidth="1"/>
    <col min="11524" max="11524" width="8.125" style="28" bestFit="1" customWidth="1"/>
    <col min="11525" max="11525" width="10.25" style="28" customWidth="1"/>
    <col min="11526" max="11528" width="7.125" style="28" customWidth="1"/>
    <col min="11529" max="11529" width="10.25" style="28" customWidth="1"/>
    <col min="11530" max="11530" width="8.375" style="28" customWidth="1"/>
    <col min="11531" max="11532" width="7.125" style="28" customWidth="1"/>
    <col min="11533" max="11776" width="9" style="28"/>
    <col min="11777" max="11777" width="10.25" style="28" customWidth="1"/>
    <col min="11778" max="11778" width="7.875" style="28" customWidth="1"/>
    <col min="11779" max="11779" width="7.125" style="28" customWidth="1"/>
    <col min="11780" max="11780" width="8.125" style="28" bestFit="1" customWidth="1"/>
    <col min="11781" max="11781" width="10.25" style="28" customWidth="1"/>
    <col min="11782" max="11784" width="7.125" style="28" customWidth="1"/>
    <col min="11785" max="11785" width="10.25" style="28" customWidth="1"/>
    <col min="11786" max="11786" width="8.375" style="28" customWidth="1"/>
    <col min="11787" max="11788" width="7.125" style="28" customWidth="1"/>
    <col min="11789" max="12032" width="9" style="28"/>
    <col min="12033" max="12033" width="10.25" style="28" customWidth="1"/>
    <col min="12034" max="12034" width="7.875" style="28" customWidth="1"/>
    <col min="12035" max="12035" width="7.125" style="28" customWidth="1"/>
    <col min="12036" max="12036" width="8.125" style="28" bestFit="1" customWidth="1"/>
    <col min="12037" max="12037" width="10.25" style="28" customWidth="1"/>
    <col min="12038" max="12040" width="7.125" style="28" customWidth="1"/>
    <col min="12041" max="12041" width="10.25" style="28" customWidth="1"/>
    <col min="12042" max="12042" width="8.375" style="28" customWidth="1"/>
    <col min="12043" max="12044" width="7.125" style="28" customWidth="1"/>
    <col min="12045" max="12288" width="9" style="28"/>
    <col min="12289" max="12289" width="10.25" style="28" customWidth="1"/>
    <col min="12290" max="12290" width="7.875" style="28" customWidth="1"/>
    <col min="12291" max="12291" width="7.125" style="28" customWidth="1"/>
    <col min="12292" max="12292" width="8.125" style="28" bestFit="1" customWidth="1"/>
    <col min="12293" max="12293" width="10.25" style="28" customWidth="1"/>
    <col min="12294" max="12296" width="7.125" style="28" customWidth="1"/>
    <col min="12297" max="12297" width="10.25" style="28" customWidth="1"/>
    <col min="12298" max="12298" width="8.375" style="28" customWidth="1"/>
    <col min="12299" max="12300" width="7.125" style="28" customWidth="1"/>
    <col min="12301" max="12544" width="9" style="28"/>
    <col min="12545" max="12545" width="10.25" style="28" customWidth="1"/>
    <col min="12546" max="12546" width="7.875" style="28" customWidth="1"/>
    <col min="12547" max="12547" width="7.125" style="28" customWidth="1"/>
    <col min="12548" max="12548" width="8.125" style="28" bestFit="1" customWidth="1"/>
    <col min="12549" max="12549" width="10.25" style="28" customWidth="1"/>
    <col min="12550" max="12552" width="7.125" style="28" customWidth="1"/>
    <col min="12553" max="12553" width="10.25" style="28" customWidth="1"/>
    <col min="12554" max="12554" width="8.375" style="28" customWidth="1"/>
    <col min="12555" max="12556" width="7.125" style="28" customWidth="1"/>
    <col min="12557" max="12800" width="9" style="28"/>
    <col min="12801" max="12801" width="10.25" style="28" customWidth="1"/>
    <col min="12802" max="12802" width="7.875" style="28" customWidth="1"/>
    <col min="12803" max="12803" width="7.125" style="28" customWidth="1"/>
    <col min="12804" max="12804" width="8.125" style="28" bestFit="1" customWidth="1"/>
    <col min="12805" max="12805" width="10.25" style="28" customWidth="1"/>
    <col min="12806" max="12808" width="7.125" style="28" customWidth="1"/>
    <col min="12809" max="12809" width="10.25" style="28" customWidth="1"/>
    <col min="12810" max="12810" width="8.375" style="28" customWidth="1"/>
    <col min="12811" max="12812" width="7.125" style="28" customWidth="1"/>
    <col min="12813" max="13056" width="9" style="28"/>
    <col min="13057" max="13057" width="10.25" style="28" customWidth="1"/>
    <col min="13058" max="13058" width="7.875" style="28" customWidth="1"/>
    <col min="13059" max="13059" width="7.125" style="28" customWidth="1"/>
    <col min="13060" max="13060" width="8.125" style="28" bestFit="1" customWidth="1"/>
    <col min="13061" max="13061" width="10.25" style="28" customWidth="1"/>
    <col min="13062" max="13064" width="7.125" style="28" customWidth="1"/>
    <col min="13065" max="13065" width="10.25" style="28" customWidth="1"/>
    <col min="13066" max="13066" width="8.375" style="28" customWidth="1"/>
    <col min="13067" max="13068" width="7.125" style="28" customWidth="1"/>
    <col min="13069" max="13312" width="9" style="28"/>
    <col min="13313" max="13313" width="10.25" style="28" customWidth="1"/>
    <col min="13314" max="13314" width="7.875" style="28" customWidth="1"/>
    <col min="13315" max="13315" width="7.125" style="28" customWidth="1"/>
    <col min="13316" max="13316" width="8.125" style="28" bestFit="1" customWidth="1"/>
    <col min="13317" max="13317" width="10.25" style="28" customWidth="1"/>
    <col min="13318" max="13320" width="7.125" style="28" customWidth="1"/>
    <col min="13321" max="13321" width="10.25" style="28" customWidth="1"/>
    <col min="13322" max="13322" width="8.375" style="28" customWidth="1"/>
    <col min="13323" max="13324" width="7.125" style="28" customWidth="1"/>
    <col min="13325" max="13568" width="9" style="28"/>
    <col min="13569" max="13569" width="10.25" style="28" customWidth="1"/>
    <col min="13570" max="13570" width="7.875" style="28" customWidth="1"/>
    <col min="13571" max="13571" width="7.125" style="28" customWidth="1"/>
    <col min="13572" max="13572" width="8.125" style="28" bestFit="1" customWidth="1"/>
    <col min="13573" max="13573" width="10.25" style="28" customWidth="1"/>
    <col min="13574" max="13576" width="7.125" style="28" customWidth="1"/>
    <col min="13577" max="13577" width="10.25" style="28" customWidth="1"/>
    <col min="13578" max="13578" width="8.375" style="28" customWidth="1"/>
    <col min="13579" max="13580" width="7.125" style="28" customWidth="1"/>
    <col min="13581" max="13824" width="9" style="28"/>
    <col min="13825" max="13825" width="10.25" style="28" customWidth="1"/>
    <col min="13826" max="13826" width="7.875" style="28" customWidth="1"/>
    <col min="13827" max="13827" width="7.125" style="28" customWidth="1"/>
    <col min="13828" max="13828" width="8.125" style="28" bestFit="1" customWidth="1"/>
    <col min="13829" max="13829" width="10.25" style="28" customWidth="1"/>
    <col min="13830" max="13832" width="7.125" style="28" customWidth="1"/>
    <col min="13833" max="13833" width="10.25" style="28" customWidth="1"/>
    <col min="13834" max="13834" width="8.375" style="28" customWidth="1"/>
    <col min="13835" max="13836" width="7.125" style="28" customWidth="1"/>
    <col min="13837" max="14080" width="9" style="28"/>
    <col min="14081" max="14081" width="10.25" style="28" customWidth="1"/>
    <col min="14082" max="14082" width="7.875" style="28" customWidth="1"/>
    <col min="14083" max="14083" width="7.125" style="28" customWidth="1"/>
    <col min="14084" max="14084" width="8.125" style="28" bestFit="1" customWidth="1"/>
    <col min="14085" max="14085" width="10.25" style="28" customWidth="1"/>
    <col min="14086" max="14088" width="7.125" style="28" customWidth="1"/>
    <col min="14089" max="14089" width="10.25" style="28" customWidth="1"/>
    <col min="14090" max="14090" width="8.375" style="28" customWidth="1"/>
    <col min="14091" max="14092" width="7.125" style="28" customWidth="1"/>
    <col min="14093" max="14336" width="9" style="28"/>
    <col min="14337" max="14337" width="10.25" style="28" customWidth="1"/>
    <col min="14338" max="14338" width="7.875" style="28" customWidth="1"/>
    <col min="14339" max="14339" width="7.125" style="28" customWidth="1"/>
    <col min="14340" max="14340" width="8.125" style="28" bestFit="1" customWidth="1"/>
    <col min="14341" max="14341" width="10.25" style="28" customWidth="1"/>
    <col min="14342" max="14344" width="7.125" style="28" customWidth="1"/>
    <col min="14345" max="14345" width="10.25" style="28" customWidth="1"/>
    <col min="14346" max="14346" width="8.375" style="28" customWidth="1"/>
    <col min="14347" max="14348" width="7.125" style="28" customWidth="1"/>
    <col min="14349" max="14592" width="9" style="28"/>
    <col min="14593" max="14593" width="10.25" style="28" customWidth="1"/>
    <col min="14594" max="14594" width="7.875" style="28" customWidth="1"/>
    <col min="14595" max="14595" width="7.125" style="28" customWidth="1"/>
    <col min="14596" max="14596" width="8.125" style="28" bestFit="1" customWidth="1"/>
    <col min="14597" max="14597" width="10.25" style="28" customWidth="1"/>
    <col min="14598" max="14600" width="7.125" style="28" customWidth="1"/>
    <col min="14601" max="14601" width="10.25" style="28" customWidth="1"/>
    <col min="14602" max="14602" width="8.375" style="28" customWidth="1"/>
    <col min="14603" max="14604" width="7.125" style="28" customWidth="1"/>
    <col min="14605" max="14848" width="9" style="28"/>
    <col min="14849" max="14849" width="10.25" style="28" customWidth="1"/>
    <col min="14850" max="14850" width="7.875" style="28" customWidth="1"/>
    <col min="14851" max="14851" width="7.125" style="28" customWidth="1"/>
    <col min="14852" max="14852" width="8.125" style="28" bestFit="1" customWidth="1"/>
    <col min="14853" max="14853" width="10.25" style="28" customWidth="1"/>
    <col min="14854" max="14856" width="7.125" style="28" customWidth="1"/>
    <col min="14857" max="14857" width="10.25" style="28" customWidth="1"/>
    <col min="14858" max="14858" width="8.375" style="28" customWidth="1"/>
    <col min="14859" max="14860" width="7.125" style="28" customWidth="1"/>
    <col min="14861" max="15104" width="9" style="28"/>
    <col min="15105" max="15105" width="10.25" style="28" customWidth="1"/>
    <col min="15106" max="15106" width="7.875" style="28" customWidth="1"/>
    <col min="15107" max="15107" width="7.125" style="28" customWidth="1"/>
    <col min="15108" max="15108" width="8.125" style="28" bestFit="1" customWidth="1"/>
    <col min="15109" max="15109" width="10.25" style="28" customWidth="1"/>
    <col min="15110" max="15112" width="7.125" style="28" customWidth="1"/>
    <col min="15113" max="15113" width="10.25" style="28" customWidth="1"/>
    <col min="15114" max="15114" width="8.375" style="28" customWidth="1"/>
    <col min="15115" max="15116" width="7.125" style="28" customWidth="1"/>
    <col min="15117" max="15360" width="9" style="28"/>
    <col min="15361" max="15361" width="10.25" style="28" customWidth="1"/>
    <col min="15362" max="15362" width="7.875" style="28" customWidth="1"/>
    <col min="15363" max="15363" width="7.125" style="28" customWidth="1"/>
    <col min="15364" max="15364" width="8.125" style="28" bestFit="1" customWidth="1"/>
    <col min="15365" max="15365" width="10.25" style="28" customWidth="1"/>
    <col min="15366" max="15368" width="7.125" style="28" customWidth="1"/>
    <col min="15369" max="15369" width="10.25" style="28" customWidth="1"/>
    <col min="15370" max="15370" width="8.375" style="28" customWidth="1"/>
    <col min="15371" max="15372" width="7.125" style="28" customWidth="1"/>
    <col min="15373" max="15616" width="9" style="28"/>
    <col min="15617" max="15617" width="10.25" style="28" customWidth="1"/>
    <col min="15618" max="15618" width="7.875" style="28" customWidth="1"/>
    <col min="15619" max="15619" width="7.125" style="28" customWidth="1"/>
    <col min="15620" max="15620" width="8.125" style="28" bestFit="1" customWidth="1"/>
    <col min="15621" max="15621" width="10.25" style="28" customWidth="1"/>
    <col min="15622" max="15624" width="7.125" style="28" customWidth="1"/>
    <col min="15625" max="15625" width="10.25" style="28" customWidth="1"/>
    <col min="15626" max="15626" width="8.375" style="28" customWidth="1"/>
    <col min="15627" max="15628" width="7.125" style="28" customWidth="1"/>
    <col min="15629" max="15872" width="9" style="28"/>
    <col min="15873" max="15873" width="10.25" style="28" customWidth="1"/>
    <col min="15874" max="15874" width="7.875" style="28" customWidth="1"/>
    <col min="15875" max="15875" width="7.125" style="28" customWidth="1"/>
    <col min="15876" max="15876" width="8.125" style="28" bestFit="1" customWidth="1"/>
    <col min="15877" max="15877" width="10.25" style="28" customWidth="1"/>
    <col min="15878" max="15880" width="7.125" style="28" customWidth="1"/>
    <col min="15881" max="15881" width="10.25" style="28" customWidth="1"/>
    <col min="15882" max="15882" width="8.375" style="28" customWidth="1"/>
    <col min="15883" max="15884" width="7.125" style="28" customWidth="1"/>
    <col min="15885" max="16128" width="9" style="28"/>
    <col min="16129" max="16129" width="10.25" style="28" customWidth="1"/>
    <col min="16130" max="16130" width="7.875" style="28" customWidth="1"/>
    <col min="16131" max="16131" width="7.125" style="28" customWidth="1"/>
    <col min="16132" max="16132" width="8.125" style="28" bestFit="1" customWidth="1"/>
    <col min="16133" max="16133" width="10.25" style="28" customWidth="1"/>
    <col min="16134" max="16136" width="7.125" style="28" customWidth="1"/>
    <col min="16137" max="16137" width="10.25" style="28" customWidth="1"/>
    <col min="16138" max="16138" width="8.375" style="28" customWidth="1"/>
    <col min="16139" max="16140" width="7.125" style="28" customWidth="1"/>
    <col min="16141" max="16384" width="9" style="28"/>
  </cols>
  <sheetData>
    <row r="1" spans="1:12" ht="18.75">
      <c r="A1" s="75" t="s">
        <v>404</v>
      </c>
    </row>
    <row r="2" spans="1:12" ht="14.45" customHeight="1">
      <c r="A2" s="76" t="s">
        <v>49</v>
      </c>
      <c r="B2" s="76" t="s">
        <v>50</v>
      </c>
      <c r="C2" s="31" t="s">
        <v>9</v>
      </c>
      <c r="D2" s="77" t="s">
        <v>10</v>
      </c>
      <c r="E2" s="76" t="s">
        <v>51</v>
      </c>
      <c r="F2" s="31" t="s">
        <v>52</v>
      </c>
      <c r="G2" s="31" t="s">
        <v>9</v>
      </c>
      <c r="H2" s="77" t="s">
        <v>10</v>
      </c>
      <c r="I2" s="35" t="s">
        <v>51</v>
      </c>
      <c r="J2" s="31" t="s">
        <v>52</v>
      </c>
      <c r="K2" s="31" t="s">
        <v>9</v>
      </c>
      <c r="L2" s="77" t="s">
        <v>10</v>
      </c>
    </row>
    <row r="3" spans="1:12" ht="14.45" customHeight="1">
      <c r="A3" s="76" t="s">
        <v>53</v>
      </c>
      <c r="B3" s="78">
        <v>198739</v>
      </c>
      <c r="C3" s="78">
        <v>97507</v>
      </c>
      <c r="D3" s="78">
        <v>101232</v>
      </c>
      <c r="E3" s="79"/>
      <c r="F3" s="78"/>
      <c r="G3" s="78"/>
      <c r="H3" s="80"/>
      <c r="I3" s="81"/>
      <c r="J3" s="78"/>
      <c r="K3" s="78"/>
      <c r="L3" s="80"/>
    </row>
    <row r="4" spans="1:12" ht="14.45" customHeight="1">
      <c r="A4" s="82" t="s">
        <v>54</v>
      </c>
      <c r="B4" s="28">
        <f>SUM(B5:B9)</f>
        <v>8109</v>
      </c>
      <c r="C4" s="28">
        <f>SUM(C5:C9)</f>
        <v>4223</v>
      </c>
      <c r="D4" s="28">
        <f>SUM(D5:D9)</f>
        <v>3886</v>
      </c>
      <c r="E4" s="83" t="s">
        <v>55</v>
      </c>
      <c r="F4" s="28">
        <f>SUM(F5:F9)</f>
        <v>13486</v>
      </c>
      <c r="G4" s="28">
        <f>SUM(G5:G9)</f>
        <v>6923</v>
      </c>
      <c r="H4" s="84">
        <f>SUM(H5:H9)</f>
        <v>6563</v>
      </c>
      <c r="I4" s="85" t="s">
        <v>56</v>
      </c>
      <c r="J4" s="28">
        <f>SUM(J5:J9)</f>
        <v>7193</v>
      </c>
      <c r="K4" s="28">
        <f>SUM(K5:K9)</f>
        <v>2858</v>
      </c>
      <c r="L4" s="86">
        <f>SUM(L5:L9)</f>
        <v>4335</v>
      </c>
    </row>
    <row r="5" spans="1:12" ht="14.45" customHeight="1">
      <c r="A5" s="87">
        <v>0</v>
      </c>
      <c r="B5" s="28">
        <f>C5+D5</f>
        <v>1457</v>
      </c>
      <c r="C5" s="88">
        <v>764</v>
      </c>
      <c r="D5" s="86">
        <v>693</v>
      </c>
      <c r="E5" s="87">
        <v>40</v>
      </c>
      <c r="F5" s="28">
        <f>G5+H5</f>
        <v>2617</v>
      </c>
      <c r="G5" s="28">
        <v>1338</v>
      </c>
      <c r="H5" s="86">
        <v>1279</v>
      </c>
      <c r="I5" s="87">
        <v>80</v>
      </c>
      <c r="J5" s="71">
        <f>K5+L5</f>
        <v>1652</v>
      </c>
      <c r="K5" s="28">
        <v>674</v>
      </c>
      <c r="L5" s="86">
        <v>978</v>
      </c>
    </row>
    <row r="6" spans="1:12" ht="14.45" customHeight="1">
      <c r="A6" s="87">
        <v>1</v>
      </c>
      <c r="B6" s="28">
        <f>C6+D6</f>
        <v>1550</v>
      </c>
      <c r="C6" s="88">
        <v>788</v>
      </c>
      <c r="D6" s="86">
        <v>762</v>
      </c>
      <c r="E6" s="87">
        <v>41</v>
      </c>
      <c r="F6" s="71">
        <f>G6+H6</f>
        <v>2662</v>
      </c>
      <c r="G6" s="28">
        <v>1384</v>
      </c>
      <c r="H6" s="86">
        <v>1278</v>
      </c>
      <c r="I6" s="87">
        <v>81</v>
      </c>
      <c r="J6" s="71">
        <f>K6+L6</f>
        <v>1324</v>
      </c>
      <c r="K6" s="28">
        <v>547</v>
      </c>
      <c r="L6" s="86">
        <v>777</v>
      </c>
    </row>
    <row r="7" spans="1:12" ht="14.45" customHeight="1">
      <c r="A7" s="87">
        <v>2</v>
      </c>
      <c r="B7" s="28">
        <f>C7+D7</f>
        <v>1661</v>
      </c>
      <c r="C7" s="88">
        <v>864</v>
      </c>
      <c r="D7" s="86">
        <v>797</v>
      </c>
      <c r="E7" s="87">
        <v>42</v>
      </c>
      <c r="F7" s="71">
        <f>G7+H7</f>
        <v>2682</v>
      </c>
      <c r="G7" s="28">
        <v>1388</v>
      </c>
      <c r="H7" s="86">
        <v>1294</v>
      </c>
      <c r="I7" s="87">
        <v>82</v>
      </c>
      <c r="J7" s="71">
        <f>K7+L7</f>
        <v>1415</v>
      </c>
      <c r="K7" s="28">
        <v>559</v>
      </c>
      <c r="L7" s="86">
        <v>856</v>
      </c>
    </row>
    <row r="8" spans="1:12" ht="14.45" customHeight="1">
      <c r="A8" s="87">
        <v>3</v>
      </c>
      <c r="B8" s="28">
        <f>C8+D8</f>
        <v>1696</v>
      </c>
      <c r="C8" s="88">
        <v>871</v>
      </c>
      <c r="D8" s="86">
        <v>825</v>
      </c>
      <c r="E8" s="87">
        <v>43</v>
      </c>
      <c r="F8" s="71">
        <f>G8+H8</f>
        <v>2748</v>
      </c>
      <c r="G8" s="28">
        <v>1381</v>
      </c>
      <c r="H8" s="86">
        <v>1367</v>
      </c>
      <c r="I8" s="87">
        <v>83</v>
      </c>
      <c r="J8" s="71">
        <f>K8+L8</f>
        <v>1412</v>
      </c>
      <c r="K8" s="28">
        <v>551</v>
      </c>
      <c r="L8" s="86">
        <v>861</v>
      </c>
    </row>
    <row r="9" spans="1:12" ht="14.45" customHeight="1">
      <c r="A9" s="89">
        <v>4</v>
      </c>
      <c r="B9" s="90">
        <f>C9+D9</f>
        <v>1745</v>
      </c>
      <c r="C9" s="91">
        <v>936</v>
      </c>
      <c r="D9" s="92">
        <v>809</v>
      </c>
      <c r="E9" s="89">
        <v>44</v>
      </c>
      <c r="F9" s="90">
        <f>G9+H9</f>
        <v>2777</v>
      </c>
      <c r="G9" s="93">
        <v>1432</v>
      </c>
      <c r="H9" s="92">
        <v>1345</v>
      </c>
      <c r="I9" s="89">
        <v>84</v>
      </c>
      <c r="J9" s="90">
        <f>K9+L9</f>
        <v>1390</v>
      </c>
      <c r="K9" s="93">
        <v>527</v>
      </c>
      <c r="L9" s="92">
        <v>863</v>
      </c>
    </row>
    <row r="10" spans="1:12" ht="14.45" customHeight="1">
      <c r="A10" s="87" t="s">
        <v>57</v>
      </c>
      <c r="B10" s="28">
        <f>SUM(B11:B15)</f>
        <v>8739</v>
      </c>
      <c r="C10" s="28">
        <f t="shared" ref="C10:H10" si="0">SUM(C11:C15)</f>
        <v>4473</v>
      </c>
      <c r="D10" s="86">
        <f t="shared" si="0"/>
        <v>4266</v>
      </c>
      <c r="E10" s="87" t="s">
        <v>58</v>
      </c>
      <c r="F10" s="28">
        <f t="shared" si="0"/>
        <v>15286</v>
      </c>
      <c r="G10" s="28">
        <f t="shared" si="0"/>
        <v>7720</v>
      </c>
      <c r="H10" s="86">
        <f t="shared" si="0"/>
        <v>7566</v>
      </c>
      <c r="I10" s="87" t="s">
        <v>59</v>
      </c>
      <c r="J10" s="28">
        <f>SUM(J11:J15)</f>
        <v>5244</v>
      </c>
      <c r="K10" s="28">
        <f>SUM(K11:K15)</f>
        <v>1981</v>
      </c>
      <c r="L10" s="86">
        <f>SUM(L11:L15)</f>
        <v>3263</v>
      </c>
    </row>
    <row r="11" spans="1:12" ht="14.45" customHeight="1">
      <c r="A11" s="87">
        <v>5</v>
      </c>
      <c r="B11" s="71">
        <f>C11+D11</f>
        <v>1721</v>
      </c>
      <c r="C11" s="28">
        <v>890</v>
      </c>
      <c r="D11" s="86">
        <v>831</v>
      </c>
      <c r="E11" s="87">
        <v>45</v>
      </c>
      <c r="F11" s="71">
        <f>G11+H11</f>
        <v>2956</v>
      </c>
      <c r="G11" s="28">
        <v>1503</v>
      </c>
      <c r="H11" s="86">
        <v>1453</v>
      </c>
      <c r="I11" s="87">
        <v>85</v>
      </c>
      <c r="J11" s="71">
        <f>K11+L11</f>
        <v>1335</v>
      </c>
      <c r="K11" s="28">
        <v>519</v>
      </c>
      <c r="L11" s="86">
        <v>816</v>
      </c>
    </row>
    <row r="12" spans="1:12" ht="14.45" customHeight="1">
      <c r="A12" s="87">
        <v>6</v>
      </c>
      <c r="B12" s="71">
        <f>C12+D12</f>
        <v>1769</v>
      </c>
      <c r="C12" s="28">
        <v>940</v>
      </c>
      <c r="D12" s="86">
        <v>829</v>
      </c>
      <c r="E12" s="87">
        <v>46</v>
      </c>
      <c r="F12" s="71">
        <f>G12+H12</f>
        <v>3129</v>
      </c>
      <c r="G12" s="28">
        <v>1551</v>
      </c>
      <c r="H12" s="86">
        <v>1578</v>
      </c>
      <c r="I12" s="87">
        <v>86</v>
      </c>
      <c r="J12" s="71">
        <f>K12+L12</f>
        <v>1111</v>
      </c>
      <c r="K12" s="28">
        <v>447</v>
      </c>
      <c r="L12" s="86">
        <v>664</v>
      </c>
    </row>
    <row r="13" spans="1:12" ht="14.45" customHeight="1">
      <c r="A13" s="87">
        <v>7</v>
      </c>
      <c r="B13" s="71">
        <f>C13+D13</f>
        <v>1823</v>
      </c>
      <c r="C13" s="28">
        <v>897</v>
      </c>
      <c r="D13" s="86">
        <v>926</v>
      </c>
      <c r="E13" s="87">
        <v>47</v>
      </c>
      <c r="F13" s="71">
        <f>G13+H13</f>
        <v>3120</v>
      </c>
      <c r="G13" s="28">
        <v>1609</v>
      </c>
      <c r="H13" s="86">
        <v>1511</v>
      </c>
      <c r="I13" s="87">
        <v>87</v>
      </c>
      <c r="J13" s="71">
        <f>K13+L13</f>
        <v>1075</v>
      </c>
      <c r="K13" s="28">
        <v>398</v>
      </c>
      <c r="L13" s="86">
        <v>677</v>
      </c>
    </row>
    <row r="14" spans="1:12" ht="14.45" customHeight="1">
      <c r="A14" s="87">
        <v>8</v>
      </c>
      <c r="B14" s="71">
        <f>C14+D14</f>
        <v>1679</v>
      </c>
      <c r="C14" s="28">
        <v>854</v>
      </c>
      <c r="D14" s="86">
        <v>825</v>
      </c>
      <c r="E14" s="87">
        <v>48</v>
      </c>
      <c r="F14" s="71">
        <f>G14+H14</f>
        <v>3035</v>
      </c>
      <c r="G14" s="28">
        <v>1537</v>
      </c>
      <c r="H14" s="86">
        <v>1498</v>
      </c>
      <c r="I14" s="87">
        <v>88</v>
      </c>
      <c r="J14" s="71">
        <f>K14+L14</f>
        <v>926</v>
      </c>
      <c r="K14" s="28">
        <v>321</v>
      </c>
      <c r="L14" s="86">
        <v>605</v>
      </c>
    </row>
    <row r="15" spans="1:12" ht="14.45" customHeight="1">
      <c r="A15" s="89">
        <v>9</v>
      </c>
      <c r="B15" s="90">
        <f>C15+D15</f>
        <v>1747</v>
      </c>
      <c r="C15" s="93">
        <v>892</v>
      </c>
      <c r="D15" s="92">
        <v>855</v>
      </c>
      <c r="E15" s="89">
        <v>49</v>
      </c>
      <c r="F15" s="90">
        <f>G15+H15</f>
        <v>3046</v>
      </c>
      <c r="G15" s="93">
        <v>1520</v>
      </c>
      <c r="H15" s="92">
        <v>1526</v>
      </c>
      <c r="I15" s="89">
        <v>89</v>
      </c>
      <c r="J15" s="90">
        <f>K15+L15</f>
        <v>797</v>
      </c>
      <c r="K15" s="93">
        <v>296</v>
      </c>
      <c r="L15" s="92">
        <v>501</v>
      </c>
    </row>
    <row r="16" spans="1:12" ht="14.45" customHeight="1">
      <c r="A16" s="87" t="s">
        <v>60</v>
      </c>
      <c r="B16" s="28">
        <f t="shared" ref="B16:H16" si="1">SUM(B17:B21)</f>
        <v>8224</v>
      </c>
      <c r="C16" s="28">
        <f t="shared" si="1"/>
        <v>4272</v>
      </c>
      <c r="D16" s="86">
        <f t="shared" si="1"/>
        <v>3952</v>
      </c>
      <c r="E16" s="87" t="s">
        <v>61</v>
      </c>
      <c r="F16" s="28">
        <f t="shared" si="1"/>
        <v>14470</v>
      </c>
      <c r="G16" s="28">
        <f t="shared" si="1"/>
        <v>7218</v>
      </c>
      <c r="H16" s="86">
        <f t="shared" si="1"/>
        <v>7252</v>
      </c>
      <c r="I16" s="87" t="s">
        <v>62</v>
      </c>
      <c r="J16" s="28">
        <f>SUM(J17:J21)</f>
        <v>2306</v>
      </c>
      <c r="K16" s="28">
        <f>SUM(K17:K21)</f>
        <v>689</v>
      </c>
      <c r="L16" s="86">
        <f>SUM(L17:L21)</f>
        <v>1617</v>
      </c>
    </row>
    <row r="17" spans="1:12" ht="14.45" customHeight="1">
      <c r="A17" s="87">
        <v>10</v>
      </c>
      <c r="B17" s="28">
        <f>C17+D17</f>
        <v>1670</v>
      </c>
      <c r="C17" s="40">
        <v>864</v>
      </c>
      <c r="D17" s="86">
        <v>806</v>
      </c>
      <c r="E17" s="87">
        <v>50</v>
      </c>
      <c r="F17" s="94">
        <f>G17+H17</f>
        <v>3052</v>
      </c>
      <c r="G17" s="28">
        <v>1484</v>
      </c>
      <c r="H17" s="86">
        <v>1568</v>
      </c>
      <c r="I17" s="87">
        <v>90</v>
      </c>
      <c r="J17" s="71">
        <f>K17+L17</f>
        <v>649</v>
      </c>
      <c r="K17" s="28">
        <v>210</v>
      </c>
      <c r="L17" s="86">
        <v>439</v>
      </c>
    </row>
    <row r="18" spans="1:12" ht="14.45" customHeight="1">
      <c r="A18" s="87">
        <v>11</v>
      </c>
      <c r="B18" s="28">
        <f>C18+D18</f>
        <v>1706</v>
      </c>
      <c r="C18" s="40">
        <v>878</v>
      </c>
      <c r="D18" s="86">
        <v>828</v>
      </c>
      <c r="E18" s="87">
        <v>51</v>
      </c>
      <c r="F18" s="94">
        <f>G18+H18</f>
        <v>2989</v>
      </c>
      <c r="G18" s="28">
        <v>1502</v>
      </c>
      <c r="H18" s="86">
        <v>1487</v>
      </c>
      <c r="I18" s="87">
        <v>91</v>
      </c>
      <c r="J18" s="71">
        <f>K18+L18</f>
        <v>607</v>
      </c>
      <c r="K18" s="28">
        <v>182</v>
      </c>
      <c r="L18" s="86">
        <v>425</v>
      </c>
    </row>
    <row r="19" spans="1:12" ht="14.45" customHeight="1">
      <c r="A19" s="87">
        <v>12</v>
      </c>
      <c r="B19" s="28">
        <f>C19+D19</f>
        <v>1663</v>
      </c>
      <c r="C19" s="40">
        <v>882</v>
      </c>
      <c r="D19" s="86">
        <v>781</v>
      </c>
      <c r="E19" s="87">
        <v>52</v>
      </c>
      <c r="F19" s="94">
        <f>G19+H19</f>
        <v>2926</v>
      </c>
      <c r="G19" s="28">
        <v>1449</v>
      </c>
      <c r="H19" s="86">
        <v>1477</v>
      </c>
      <c r="I19" s="87">
        <v>92</v>
      </c>
      <c r="J19" s="71">
        <f>K19+L19</f>
        <v>449</v>
      </c>
      <c r="K19" s="28">
        <v>130</v>
      </c>
      <c r="L19" s="86">
        <v>319</v>
      </c>
    </row>
    <row r="20" spans="1:12" ht="14.45" customHeight="1">
      <c r="A20" s="87">
        <v>13</v>
      </c>
      <c r="B20" s="28">
        <f>C20+D20</f>
        <v>1595</v>
      </c>
      <c r="C20" s="40">
        <v>846</v>
      </c>
      <c r="D20" s="86">
        <v>749</v>
      </c>
      <c r="E20" s="87">
        <v>53</v>
      </c>
      <c r="F20" s="94">
        <f>G20+H20</f>
        <v>3008</v>
      </c>
      <c r="G20" s="28">
        <v>1527</v>
      </c>
      <c r="H20" s="86">
        <v>1481</v>
      </c>
      <c r="I20" s="87">
        <v>93</v>
      </c>
      <c r="J20" s="71">
        <f>K20+L20</f>
        <v>355</v>
      </c>
      <c r="K20" s="28">
        <v>107</v>
      </c>
      <c r="L20" s="86">
        <v>248</v>
      </c>
    </row>
    <row r="21" spans="1:12" ht="14.45" customHeight="1">
      <c r="A21" s="89">
        <v>14</v>
      </c>
      <c r="B21" s="90">
        <f>C21+D21</f>
        <v>1590</v>
      </c>
      <c r="C21" s="93">
        <v>802</v>
      </c>
      <c r="D21" s="92">
        <v>788</v>
      </c>
      <c r="E21" s="89">
        <v>54</v>
      </c>
      <c r="F21" s="95">
        <f>G21+H21</f>
        <v>2495</v>
      </c>
      <c r="G21" s="93">
        <v>1256</v>
      </c>
      <c r="H21" s="92">
        <v>1239</v>
      </c>
      <c r="I21" s="89">
        <v>94</v>
      </c>
      <c r="J21" s="90">
        <f>K21+L21</f>
        <v>246</v>
      </c>
      <c r="K21" s="93">
        <v>60</v>
      </c>
      <c r="L21" s="92">
        <v>186</v>
      </c>
    </row>
    <row r="22" spans="1:12" ht="14.45" customHeight="1">
      <c r="A22" s="87" t="s">
        <v>63</v>
      </c>
      <c r="B22" s="28">
        <f t="shared" ref="B22:H22" si="2">SUM(B23:B27)</f>
        <v>9384</v>
      </c>
      <c r="C22" s="28">
        <f t="shared" si="2"/>
        <v>4754</v>
      </c>
      <c r="D22" s="86">
        <f t="shared" si="2"/>
        <v>4630</v>
      </c>
      <c r="E22" s="87" t="s">
        <v>64</v>
      </c>
      <c r="F22" s="28">
        <f t="shared" si="2"/>
        <v>12925</v>
      </c>
      <c r="G22" s="28">
        <f t="shared" si="2"/>
        <v>6503</v>
      </c>
      <c r="H22" s="86">
        <f t="shared" si="2"/>
        <v>6422</v>
      </c>
      <c r="I22" s="87" t="s">
        <v>65</v>
      </c>
      <c r="J22" s="28">
        <f>SUM(J23:J27)</f>
        <v>578</v>
      </c>
      <c r="K22" s="28">
        <f>SUM(K23:K27)</f>
        <v>118</v>
      </c>
      <c r="L22" s="86">
        <f>SUM(L23:L27)</f>
        <v>460</v>
      </c>
    </row>
    <row r="23" spans="1:12" ht="14.45" customHeight="1">
      <c r="A23" s="87">
        <v>15</v>
      </c>
      <c r="B23" s="71">
        <f>C23+D23</f>
        <v>1566</v>
      </c>
      <c r="C23" s="28">
        <v>817</v>
      </c>
      <c r="D23" s="86">
        <v>749</v>
      </c>
      <c r="E23" s="87">
        <v>55</v>
      </c>
      <c r="F23" s="71">
        <f>G23+H23</f>
        <v>2849</v>
      </c>
      <c r="G23" s="28">
        <v>1405</v>
      </c>
      <c r="H23" s="86">
        <v>1444</v>
      </c>
      <c r="I23" s="87">
        <v>95</v>
      </c>
      <c r="J23" s="71">
        <f t="shared" ref="J23:J29" si="3">K23+L23</f>
        <v>199</v>
      </c>
      <c r="K23" s="28">
        <v>46</v>
      </c>
      <c r="L23" s="86">
        <v>153</v>
      </c>
    </row>
    <row r="24" spans="1:12" ht="14.45" customHeight="1">
      <c r="A24" s="87">
        <v>16</v>
      </c>
      <c r="B24" s="71">
        <f>C24+D24</f>
        <v>1697</v>
      </c>
      <c r="C24" s="28">
        <v>875</v>
      </c>
      <c r="D24" s="86">
        <v>822</v>
      </c>
      <c r="E24" s="87">
        <v>56</v>
      </c>
      <c r="F24" s="71">
        <f>G24+H24</f>
        <v>2732</v>
      </c>
      <c r="G24" s="28">
        <v>1424</v>
      </c>
      <c r="H24" s="86">
        <v>1308</v>
      </c>
      <c r="I24" s="87">
        <v>96</v>
      </c>
      <c r="J24" s="71">
        <f t="shared" si="3"/>
        <v>141</v>
      </c>
      <c r="K24" s="28">
        <v>28</v>
      </c>
      <c r="L24" s="86">
        <v>113</v>
      </c>
    </row>
    <row r="25" spans="1:12" ht="14.45" customHeight="1">
      <c r="A25" s="87">
        <v>17</v>
      </c>
      <c r="B25" s="71">
        <f>C25+D25</f>
        <v>1728</v>
      </c>
      <c r="C25" s="28">
        <v>880</v>
      </c>
      <c r="D25" s="86">
        <v>848</v>
      </c>
      <c r="E25" s="87">
        <v>57</v>
      </c>
      <c r="F25" s="71">
        <f>G25+H25</f>
        <v>2629</v>
      </c>
      <c r="G25" s="28">
        <v>1317</v>
      </c>
      <c r="H25" s="86">
        <v>1312</v>
      </c>
      <c r="I25" s="87">
        <v>97</v>
      </c>
      <c r="J25" s="71">
        <f t="shared" si="3"/>
        <v>107</v>
      </c>
      <c r="K25" s="28">
        <v>21</v>
      </c>
      <c r="L25" s="86">
        <v>86</v>
      </c>
    </row>
    <row r="26" spans="1:12" ht="14.45" customHeight="1">
      <c r="A26" s="87">
        <v>18</v>
      </c>
      <c r="B26" s="71">
        <f>C26+D26</f>
        <v>1914</v>
      </c>
      <c r="C26" s="28">
        <v>966</v>
      </c>
      <c r="D26" s="86">
        <v>948</v>
      </c>
      <c r="E26" s="87">
        <v>58</v>
      </c>
      <c r="F26" s="71">
        <f>G26+H26</f>
        <v>2433</v>
      </c>
      <c r="G26" s="28">
        <v>1210</v>
      </c>
      <c r="H26" s="86">
        <v>1223</v>
      </c>
      <c r="I26" s="87">
        <v>98</v>
      </c>
      <c r="J26" s="71">
        <f t="shared" si="3"/>
        <v>78</v>
      </c>
      <c r="K26" s="28">
        <v>16</v>
      </c>
      <c r="L26" s="86">
        <v>62</v>
      </c>
    </row>
    <row r="27" spans="1:12" ht="14.45" customHeight="1">
      <c r="A27" s="89">
        <v>19</v>
      </c>
      <c r="B27" s="90">
        <f>C27+D27</f>
        <v>2479</v>
      </c>
      <c r="C27" s="93">
        <v>1216</v>
      </c>
      <c r="D27" s="92">
        <v>1263</v>
      </c>
      <c r="E27" s="89">
        <v>59</v>
      </c>
      <c r="F27" s="90">
        <f>G27+H27</f>
        <v>2282</v>
      </c>
      <c r="G27" s="93">
        <v>1147</v>
      </c>
      <c r="H27" s="92">
        <v>1135</v>
      </c>
      <c r="I27" s="89">
        <v>99</v>
      </c>
      <c r="J27" s="90">
        <f t="shared" si="3"/>
        <v>53</v>
      </c>
      <c r="K27" s="93">
        <v>7</v>
      </c>
      <c r="L27" s="92">
        <v>46</v>
      </c>
    </row>
    <row r="28" spans="1:12" ht="14.45" customHeight="1">
      <c r="A28" s="87" t="s">
        <v>66</v>
      </c>
      <c r="B28" s="28">
        <f t="shared" ref="B28:H28" si="4">SUM(B29:B33)</f>
        <v>12344</v>
      </c>
      <c r="C28" s="28">
        <f t="shared" si="4"/>
        <v>6057</v>
      </c>
      <c r="D28" s="86">
        <f t="shared" si="4"/>
        <v>6287</v>
      </c>
      <c r="E28" s="87" t="s">
        <v>67</v>
      </c>
      <c r="F28" s="28">
        <f t="shared" si="4"/>
        <v>10302</v>
      </c>
      <c r="G28" s="28">
        <f t="shared" si="4"/>
        <v>5159</v>
      </c>
      <c r="H28" s="28">
        <f t="shared" si="4"/>
        <v>5143</v>
      </c>
      <c r="I28" s="96" t="s">
        <v>68</v>
      </c>
      <c r="J28" s="28">
        <f t="shared" si="3"/>
        <v>93</v>
      </c>
      <c r="K28" s="28">
        <v>12</v>
      </c>
      <c r="L28" s="86">
        <v>81</v>
      </c>
    </row>
    <row r="29" spans="1:12" ht="14.45" customHeight="1">
      <c r="A29" s="87">
        <v>20</v>
      </c>
      <c r="B29" s="71">
        <f>C29+D29</f>
        <v>2533</v>
      </c>
      <c r="C29" s="28">
        <v>1265</v>
      </c>
      <c r="D29" s="86">
        <v>1268</v>
      </c>
      <c r="E29" s="87">
        <v>60</v>
      </c>
      <c r="F29" s="71">
        <f>G29+H29</f>
        <v>2283</v>
      </c>
      <c r="G29" s="28">
        <v>1139</v>
      </c>
      <c r="H29" s="28">
        <v>1144</v>
      </c>
      <c r="I29" s="83" t="s">
        <v>69</v>
      </c>
      <c r="J29" s="28">
        <f t="shared" si="3"/>
        <v>6959</v>
      </c>
      <c r="K29" s="28">
        <v>3797</v>
      </c>
      <c r="L29" s="86">
        <v>3162</v>
      </c>
    </row>
    <row r="30" spans="1:12" ht="14.45" customHeight="1">
      <c r="A30" s="87">
        <v>21</v>
      </c>
      <c r="B30" s="71">
        <f>C30+D30</f>
        <v>2708</v>
      </c>
      <c r="C30" s="28">
        <v>1319</v>
      </c>
      <c r="D30" s="86">
        <v>1389</v>
      </c>
      <c r="E30" s="87">
        <v>61</v>
      </c>
      <c r="F30" s="71">
        <f>G30+H30</f>
        <v>2180</v>
      </c>
      <c r="G30" s="28">
        <v>1094</v>
      </c>
      <c r="H30" s="28">
        <v>1086</v>
      </c>
      <c r="I30" s="97"/>
      <c r="L30" s="86"/>
    </row>
    <row r="31" spans="1:12" ht="14.45" customHeight="1">
      <c r="A31" s="87">
        <v>22</v>
      </c>
      <c r="B31" s="71">
        <f>C31+D31</f>
        <v>2584</v>
      </c>
      <c r="C31" s="28">
        <v>1238</v>
      </c>
      <c r="D31" s="86">
        <v>1346</v>
      </c>
      <c r="E31" s="87">
        <v>62</v>
      </c>
      <c r="F31" s="71">
        <f>G31+H31</f>
        <v>1993</v>
      </c>
      <c r="G31" s="28">
        <v>979</v>
      </c>
      <c r="H31" s="28">
        <v>1014</v>
      </c>
      <c r="I31" s="83" t="s">
        <v>70</v>
      </c>
      <c r="L31" s="86"/>
    </row>
    <row r="32" spans="1:12" ht="14.45" customHeight="1">
      <c r="A32" s="87">
        <v>23</v>
      </c>
      <c r="B32" s="71">
        <f>C32+D32</f>
        <v>2313</v>
      </c>
      <c r="C32" s="28">
        <v>1119</v>
      </c>
      <c r="D32" s="86">
        <v>1194</v>
      </c>
      <c r="E32" s="87">
        <v>63</v>
      </c>
      <c r="F32" s="71">
        <f>G32+H32</f>
        <v>1955</v>
      </c>
      <c r="G32" s="28">
        <v>990</v>
      </c>
      <c r="H32" s="28">
        <v>965</v>
      </c>
      <c r="I32" s="98" t="s">
        <v>71</v>
      </c>
      <c r="J32" s="28">
        <f>K32+L32</f>
        <v>25072</v>
      </c>
      <c r="K32" s="28">
        <v>12968</v>
      </c>
      <c r="L32" s="86">
        <v>12104</v>
      </c>
    </row>
    <row r="33" spans="1:12" ht="14.45" customHeight="1">
      <c r="A33" s="89">
        <v>24</v>
      </c>
      <c r="B33" s="90">
        <f>C33+D33</f>
        <v>2206</v>
      </c>
      <c r="C33" s="93">
        <v>1116</v>
      </c>
      <c r="D33" s="92">
        <v>1090</v>
      </c>
      <c r="E33" s="89">
        <v>64</v>
      </c>
      <c r="F33" s="90">
        <f>G33+H33</f>
        <v>1891</v>
      </c>
      <c r="G33" s="93">
        <v>957</v>
      </c>
      <c r="H33" s="92">
        <v>934</v>
      </c>
      <c r="I33" s="98" t="s">
        <v>72</v>
      </c>
      <c r="J33" s="28">
        <f>K33+L33</f>
        <v>121648</v>
      </c>
      <c r="K33" s="28">
        <v>61306</v>
      </c>
      <c r="L33" s="86">
        <v>60342</v>
      </c>
    </row>
    <row r="34" spans="1:12" ht="14.45" customHeight="1">
      <c r="A34" s="87" t="s">
        <v>73</v>
      </c>
      <c r="B34" s="28">
        <f t="shared" ref="B34:H34" si="5">SUM(B35:B39)</f>
        <v>10254</v>
      </c>
      <c r="C34" s="28">
        <f t="shared" si="5"/>
        <v>5112</v>
      </c>
      <c r="D34" s="86">
        <f t="shared" si="5"/>
        <v>5142</v>
      </c>
      <c r="E34" s="87" t="s">
        <v>74</v>
      </c>
      <c r="F34" s="28">
        <f t="shared" si="5"/>
        <v>9854</v>
      </c>
      <c r="G34" s="28">
        <f t="shared" si="5"/>
        <v>4832</v>
      </c>
      <c r="H34" s="28">
        <f t="shared" si="5"/>
        <v>5022</v>
      </c>
      <c r="I34" s="98" t="s">
        <v>75</v>
      </c>
      <c r="J34" s="28">
        <f>K34+L34</f>
        <v>45060</v>
      </c>
      <c r="K34" s="28">
        <v>19436</v>
      </c>
      <c r="L34" s="86">
        <v>25624</v>
      </c>
    </row>
    <row r="35" spans="1:12" ht="14.45" customHeight="1">
      <c r="A35" s="87">
        <v>25</v>
      </c>
      <c r="B35" s="71">
        <f>C35+D35</f>
        <v>2131</v>
      </c>
      <c r="C35" s="28">
        <v>1092</v>
      </c>
      <c r="D35" s="86">
        <v>1039</v>
      </c>
      <c r="E35" s="87">
        <v>65</v>
      </c>
      <c r="F35" s="71">
        <f>G35+H35</f>
        <v>1947</v>
      </c>
      <c r="G35" s="28">
        <v>958</v>
      </c>
      <c r="H35" s="28">
        <v>989</v>
      </c>
      <c r="I35" s="98" t="s">
        <v>76</v>
      </c>
      <c r="J35" s="28">
        <f>K35+L35</f>
        <v>24296</v>
      </c>
      <c r="K35" s="28">
        <v>9497</v>
      </c>
      <c r="L35" s="86">
        <v>14799</v>
      </c>
    </row>
    <row r="36" spans="1:12" ht="14.45" customHeight="1">
      <c r="A36" s="87">
        <v>26</v>
      </c>
      <c r="B36" s="71">
        <f>C36+D36</f>
        <v>2050</v>
      </c>
      <c r="C36" s="28">
        <v>1023</v>
      </c>
      <c r="D36" s="86">
        <v>1027</v>
      </c>
      <c r="E36" s="87">
        <v>66</v>
      </c>
      <c r="F36" s="71">
        <f>G36+H36</f>
        <v>1843</v>
      </c>
      <c r="G36" s="28">
        <v>889</v>
      </c>
      <c r="H36" s="28">
        <v>954</v>
      </c>
      <c r="I36" s="98" t="s">
        <v>77</v>
      </c>
      <c r="J36" s="28">
        <f>K36+L36</f>
        <v>8221</v>
      </c>
      <c r="K36" s="28">
        <v>2800</v>
      </c>
      <c r="L36" s="86">
        <v>5421</v>
      </c>
    </row>
    <row r="37" spans="1:12" ht="14.45" customHeight="1">
      <c r="A37" s="87">
        <v>27</v>
      </c>
      <c r="B37" s="71">
        <f>C37+D37</f>
        <v>2096</v>
      </c>
      <c r="C37" s="28">
        <v>1022</v>
      </c>
      <c r="D37" s="86">
        <v>1074</v>
      </c>
      <c r="E37" s="87">
        <v>67</v>
      </c>
      <c r="F37" s="71">
        <f>G37+H37</f>
        <v>1897</v>
      </c>
      <c r="G37" s="28">
        <v>949</v>
      </c>
      <c r="H37" s="28">
        <v>948</v>
      </c>
      <c r="I37" s="96"/>
      <c r="L37" s="86"/>
    </row>
    <row r="38" spans="1:12" ht="14.45" customHeight="1">
      <c r="A38" s="87">
        <v>28</v>
      </c>
      <c r="B38" s="71">
        <f>C38+D38</f>
        <v>2007</v>
      </c>
      <c r="C38" s="28">
        <v>968</v>
      </c>
      <c r="D38" s="86">
        <v>1039</v>
      </c>
      <c r="E38" s="87">
        <v>68</v>
      </c>
      <c r="F38" s="71">
        <f>G38+H38</f>
        <v>2054</v>
      </c>
      <c r="G38" s="28">
        <v>995</v>
      </c>
      <c r="H38" s="28">
        <v>1059</v>
      </c>
      <c r="I38" s="99" t="s">
        <v>78</v>
      </c>
      <c r="L38" s="86"/>
    </row>
    <row r="39" spans="1:12" ht="14.45" customHeight="1">
      <c r="A39" s="87">
        <v>29</v>
      </c>
      <c r="B39" s="90">
        <f>C39+D39</f>
        <v>1970</v>
      </c>
      <c r="C39" s="93">
        <v>1007</v>
      </c>
      <c r="D39" s="92">
        <v>963</v>
      </c>
      <c r="E39" s="87">
        <v>69</v>
      </c>
      <c r="F39" s="90">
        <f>G39+H39</f>
        <v>2113</v>
      </c>
      <c r="G39" s="93">
        <v>1041</v>
      </c>
      <c r="H39" s="92">
        <v>1072</v>
      </c>
      <c r="I39" s="98" t="s">
        <v>71</v>
      </c>
      <c r="J39" s="100">
        <f>J32/($B$3-$J$29)</f>
        <v>0.13073313171342163</v>
      </c>
      <c r="K39" s="100">
        <f>K32/($C$3-$K$29)</f>
        <v>0.13838437733432932</v>
      </c>
      <c r="L39" s="101">
        <f>L32/($D$3-$L$29)</f>
        <v>0.12342204547772</v>
      </c>
    </row>
    <row r="40" spans="1:12" ht="14.45" customHeight="1">
      <c r="A40" s="102" t="s">
        <v>79</v>
      </c>
      <c r="B40" s="28">
        <f t="shared" ref="B40:H40" si="6">SUM(B41:B45)</f>
        <v>10778</v>
      </c>
      <c r="C40" s="28">
        <f t="shared" si="6"/>
        <v>5473</v>
      </c>
      <c r="D40" s="86">
        <f t="shared" si="6"/>
        <v>5305</v>
      </c>
      <c r="E40" s="102" t="s">
        <v>80</v>
      </c>
      <c r="F40" s="28">
        <f t="shared" si="6"/>
        <v>10910</v>
      </c>
      <c r="G40" s="28">
        <f t="shared" si="6"/>
        <v>5107</v>
      </c>
      <c r="H40" s="28">
        <f t="shared" si="6"/>
        <v>5803</v>
      </c>
      <c r="I40" s="98" t="s">
        <v>72</v>
      </c>
      <c r="J40" s="100">
        <f>J33/($B$3-$J$29)</f>
        <v>0.63431014704348732</v>
      </c>
      <c r="K40" s="100">
        <f>K33/($C$3-$K$29)</f>
        <v>0.65420979617970332</v>
      </c>
      <c r="L40" s="101">
        <f>L33/($D$3-$L$29)</f>
        <v>0.61529519730804527</v>
      </c>
    </row>
    <row r="41" spans="1:12" ht="14.45" customHeight="1">
      <c r="A41" s="87">
        <v>30</v>
      </c>
      <c r="B41" s="71">
        <f>C41+D41</f>
        <v>2072</v>
      </c>
      <c r="C41" s="28">
        <v>1013</v>
      </c>
      <c r="D41" s="86">
        <v>1059</v>
      </c>
      <c r="E41" s="87">
        <v>70</v>
      </c>
      <c r="F41" s="103">
        <f>G41+H41</f>
        <v>2211</v>
      </c>
      <c r="G41" s="28">
        <v>1023</v>
      </c>
      <c r="H41" s="28">
        <v>1188</v>
      </c>
      <c r="I41" s="98" t="s">
        <v>75</v>
      </c>
      <c r="J41" s="100">
        <f>J34/($B$3-$J$29)</f>
        <v>0.23495672124309105</v>
      </c>
      <c r="K41" s="100">
        <f>K34/($C$3-$K$29)</f>
        <v>0.20740582648596734</v>
      </c>
      <c r="L41" s="101">
        <f>L34/($D$3-$L$29)</f>
        <v>0.26128275721423472</v>
      </c>
    </row>
    <row r="42" spans="1:12" ht="14.45" customHeight="1">
      <c r="A42" s="87">
        <v>31</v>
      </c>
      <c r="B42" s="71">
        <f>C42+D42</f>
        <v>2112</v>
      </c>
      <c r="C42" s="28">
        <v>1095</v>
      </c>
      <c r="D42" s="86">
        <v>1017</v>
      </c>
      <c r="E42" s="87">
        <v>71</v>
      </c>
      <c r="F42" s="103">
        <f>G42+H42</f>
        <v>2497</v>
      </c>
      <c r="G42" s="28">
        <v>1193</v>
      </c>
      <c r="H42" s="86">
        <v>1304</v>
      </c>
      <c r="I42" s="98" t="s">
        <v>76</v>
      </c>
      <c r="J42" s="100">
        <f>J35/($B$3-$J$29)</f>
        <v>0.12668682865783709</v>
      </c>
      <c r="K42" s="100">
        <f>K35/($C$3-$K$29)</f>
        <v>0.10134457368477216</v>
      </c>
      <c r="L42" s="101">
        <f>L35/($D$3-$L$29)</f>
        <v>0.15090241664117468</v>
      </c>
    </row>
    <row r="43" spans="1:12" ht="14.45" customHeight="1">
      <c r="A43" s="87">
        <v>32</v>
      </c>
      <c r="B43" s="71">
        <f>C43+D43</f>
        <v>2222</v>
      </c>
      <c r="C43" s="28">
        <v>1125</v>
      </c>
      <c r="D43" s="86">
        <v>1097</v>
      </c>
      <c r="E43" s="87">
        <v>72</v>
      </c>
      <c r="F43" s="103">
        <f>G43+H43</f>
        <v>2417</v>
      </c>
      <c r="G43" s="28">
        <v>1162</v>
      </c>
      <c r="H43" s="86">
        <v>1255</v>
      </c>
      <c r="I43" s="98" t="s">
        <v>77</v>
      </c>
      <c r="J43" s="100">
        <f>J36/($B$3-$J$29)</f>
        <v>4.2866826572113881E-2</v>
      </c>
      <c r="K43" s="100">
        <f>K36/($C$3-$K$29)</f>
        <v>2.9879415217159321E-2</v>
      </c>
      <c r="L43" s="101">
        <f>L36/($D$3-$L$29)</f>
        <v>5.5276843071275616E-2</v>
      </c>
    </row>
    <row r="44" spans="1:12" ht="14.45" customHeight="1">
      <c r="A44" s="87">
        <v>33</v>
      </c>
      <c r="B44" s="71">
        <f>C44+D44</f>
        <v>2155</v>
      </c>
      <c r="C44" s="28">
        <v>1111</v>
      </c>
      <c r="D44" s="86">
        <v>1044</v>
      </c>
      <c r="E44" s="87">
        <v>73</v>
      </c>
      <c r="F44" s="103">
        <f>G44+H44</f>
        <v>2342</v>
      </c>
      <c r="G44" s="28">
        <v>1084</v>
      </c>
      <c r="H44" s="86">
        <v>1258</v>
      </c>
      <c r="I44" s="104"/>
      <c r="L44" s="86"/>
    </row>
    <row r="45" spans="1:12" ht="14.45" customHeight="1">
      <c r="A45" s="89">
        <v>34</v>
      </c>
      <c r="B45" s="90">
        <f>C45+D45</f>
        <v>2217</v>
      </c>
      <c r="C45" s="93">
        <v>1129</v>
      </c>
      <c r="D45" s="92">
        <v>1088</v>
      </c>
      <c r="E45" s="89">
        <v>74</v>
      </c>
      <c r="F45" s="95">
        <f>G45+H45</f>
        <v>1443</v>
      </c>
      <c r="G45" s="93">
        <v>645</v>
      </c>
      <c r="H45" s="92">
        <v>798</v>
      </c>
      <c r="I45" s="99" t="s">
        <v>81</v>
      </c>
      <c r="J45" s="105">
        <v>45.0779</v>
      </c>
      <c r="K45" s="105">
        <v>43.624630000000003</v>
      </c>
      <c r="L45" s="106">
        <v>46.466549999999998</v>
      </c>
    </row>
    <row r="46" spans="1:12" ht="14.45" customHeight="1">
      <c r="A46" s="87" t="s">
        <v>82</v>
      </c>
      <c r="B46" s="28">
        <f t="shared" ref="B46:H46" si="7">SUM(B47:B51)</f>
        <v>12419</v>
      </c>
      <c r="C46" s="28">
        <f t="shared" si="7"/>
        <v>6387</v>
      </c>
      <c r="D46" s="86">
        <f t="shared" si="7"/>
        <v>6032</v>
      </c>
      <c r="E46" s="87" t="s">
        <v>83</v>
      </c>
      <c r="F46" s="28">
        <f t="shared" si="7"/>
        <v>8882</v>
      </c>
      <c r="G46" s="28">
        <f t="shared" si="7"/>
        <v>3839</v>
      </c>
      <c r="H46" s="28">
        <f t="shared" si="7"/>
        <v>5043</v>
      </c>
      <c r="I46" s="99" t="s">
        <v>84</v>
      </c>
      <c r="J46" s="105">
        <v>45.728349999999999</v>
      </c>
      <c r="K46" s="105">
        <v>44.428069999999998</v>
      </c>
      <c r="L46" s="107">
        <v>47</v>
      </c>
    </row>
    <row r="47" spans="1:12" ht="14.45" customHeight="1">
      <c r="A47" s="87">
        <v>35</v>
      </c>
      <c r="B47" s="103">
        <f>C47+D47</f>
        <v>2404</v>
      </c>
      <c r="C47" s="28">
        <v>1203</v>
      </c>
      <c r="D47" s="86">
        <v>1201</v>
      </c>
      <c r="E47" s="87">
        <v>75</v>
      </c>
      <c r="F47" s="71">
        <f>G47+H47</f>
        <v>1598</v>
      </c>
      <c r="G47" s="28">
        <v>730</v>
      </c>
      <c r="H47" s="28">
        <v>868</v>
      </c>
      <c r="I47" s="97"/>
      <c r="L47" s="86"/>
    </row>
    <row r="48" spans="1:12" ht="14.45" customHeight="1">
      <c r="A48" s="87">
        <v>36</v>
      </c>
      <c r="B48" s="103">
        <f>C48+D48</f>
        <v>2399</v>
      </c>
      <c r="C48" s="28">
        <v>1240</v>
      </c>
      <c r="D48" s="86">
        <v>1159</v>
      </c>
      <c r="E48" s="87">
        <v>76</v>
      </c>
      <c r="F48" s="71">
        <f>G48+H48</f>
        <v>1917</v>
      </c>
      <c r="G48" s="28">
        <v>865</v>
      </c>
      <c r="H48" s="28">
        <v>1052</v>
      </c>
      <c r="I48" s="97"/>
      <c r="L48" s="86"/>
    </row>
    <row r="49" spans="1:12" ht="14.45" customHeight="1">
      <c r="A49" s="87">
        <v>37</v>
      </c>
      <c r="B49" s="103">
        <f>C49+D49</f>
        <v>2586</v>
      </c>
      <c r="C49" s="28">
        <v>1347</v>
      </c>
      <c r="D49" s="86">
        <v>1239</v>
      </c>
      <c r="E49" s="87">
        <v>77</v>
      </c>
      <c r="F49" s="71">
        <f>G49+H49</f>
        <v>1834</v>
      </c>
      <c r="G49" s="28">
        <v>791</v>
      </c>
      <c r="H49" s="28">
        <v>1043</v>
      </c>
      <c r="I49" s="97"/>
      <c r="L49" s="86"/>
    </row>
    <row r="50" spans="1:12" ht="14.45" customHeight="1">
      <c r="A50" s="87">
        <v>38</v>
      </c>
      <c r="B50" s="103">
        <f>C50+D50</f>
        <v>2512</v>
      </c>
      <c r="C50" s="28">
        <v>1278</v>
      </c>
      <c r="D50" s="86">
        <v>1234</v>
      </c>
      <c r="E50" s="87">
        <v>78</v>
      </c>
      <c r="F50" s="71">
        <f>G50+H50</f>
        <v>1760</v>
      </c>
      <c r="G50" s="28">
        <v>753</v>
      </c>
      <c r="H50" s="28">
        <v>1007</v>
      </c>
      <c r="I50" s="97"/>
      <c r="L50" s="108"/>
    </row>
    <row r="51" spans="1:12" ht="14.45" customHeight="1">
      <c r="A51" s="89">
        <v>39</v>
      </c>
      <c r="B51" s="95">
        <f>C51+D51</f>
        <v>2518</v>
      </c>
      <c r="C51" s="93">
        <v>1319</v>
      </c>
      <c r="D51" s="92">
        <v>1199</v>
      </c>
      <c r="E51" s="109">
        <v>79</v>
      </c>
      <c r="F51" s="90">
        <f>G51+H51</f>
        <v>1773</v>
      </c>
      <c r="G51" s="93">
        <v>700</v>
      </c>
      <c r="H51" s="93">
        <v>1073</v>
      </c>
      <c r="I51" s="110"/>
      <c r="J51" s="93"/>
      <c r="K51" s="93"/>
      <c r="L51" s="92"/>
    </row>
    <row r="52" spans="1:12" s="57" customFormat="1">
      <c r="A52" s="111"/>
      <c r="B52" s="299" t="s">
        <v>85</v>
      </c>
      <c r="C52" s="299"/>
      <c r="D52" s="299"/>
      <c r="E52" s="299"/>
      <c r="F52" s="299"/>
      <c r="G52" s="299"/>
      <c r="H52" s="299"/>
      <c r="I52" s="299"/>
      <c r="J52" s="299"/>
      <c r="K52" s="299"/>
      <c r="L52" s="299"/>
    </row>
    <row r="53" spans="1:12">
      <c r="B53" s="300"/>
      <c r="C53" s="300"/>
      <c r="D53" s="300"/>
      <c r="E53" s="300"/>
      <c r="F53" s="300"/>
      <c r="G53" s="300"/>
      <c r="H53" s="300"/>
      <c r="I53" s="300"/>
      <c r="J53" s="300"/>
      <c r="K53" s="300"/>
      <c r="L53" s="300"/>
    </row>
  </sheetData>
  <mergeCells count="2">
    <mergeCell ref="B52:L52"/>
    <mergeCell ref="B53:L53"/>
  </mergeCells>
  <phoneticPr fontId="2"/>
  <pageMargins left="0.61" right="0.62" top="0.98399999999999999" bottom="0.98399999999999999" header="0.51200000000000001" footer="0.51200000000000001"/>
  <pageSetup paperSize="9" scale="84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view="pageBreakPreview" zoomScale="85" zoomScaleNormal="100" zoomScaleSheetLayoutView="85" workbookViewId="0">
      <pane xSplit="1" ySplit="5" topLeftCell="B51" activePane="bottomRight" state="frozen"/>
      <selection activeCell="K2" sqref="K2"/>
      <selection pane="topRight" activeCell="K2" sqref="K2"/>
      <selection pane="bottomLeft" activeCell="K2" sqref="K2"/>
      <selection pane="bottomRight" activeCell="K2" sqref="K2"/>
    </sheetView>
  </sheetViews>
  <sheetFormatPr defaultRowHeight="13.5"/>
  <cols>
    <col min="1" max="1" width="9.75" style="116" customWidth="1"/>
    <col min="2" max="2" width="10.25" style="157" bestFit="1" customWidth="1"/>
    <col min="3" max="4" width="9" style="157"/>
    <col min="5" max="6" width="10.375" style="157" customWidth="1"/>
    <col min="7" max="7" width="9" style="158"/>
    <col min="8" max="8" width="10" style="157" customWidth="1"/>
    <col min="9" max="9" width="7.875" style="115" bestFit="1" customWidth="1"/>
    <col min="10" max="16384" width="9" style="116"/>
  </cols>
  <sheetData>
    <row r="1" spans="1:9" ht="18.75">
      <c r="A1" s="112" t="s">
        <v>86</v>
      </c>
      <c r="B1" s="113"/>
      <c r="C1" s="113"/>
      <c r="D1" s="113"/>
      <c r="E1" s="113"/>
      <c r="F1" s="113"/>
      <c r="G1" s="114"/>
      <c r="H1" s="113"/>
    </row>
    <row r="2" spans="1:9">
      <c r="A2" s="117"/>
      <c r="B2" s="312" t="s">
        <v>87</v>
      </c>
      <c r="C2" s="313"/>
      <c r="D2" s="314"/>
      <c r="E2" s="315" t="s">
        <v>88</v>
      </c>
      <c r="F2" s="318" t="s">
        <v>89</v>
      </c>
      <c r="G2" s="319"/>
      <c r="H2" s="118"/>
      <c r="I2" s="119"/>
    </row>
    <row r="3" spans="1:9">
      <c r="A3" s="120"/>
      <c r="B3" s="118"/>
      <c r="C3" s="118"/>
      <c r="D3" s="118"/>
      <c r="E3" s="316"/>
      <c r="F3" s="121"/>
      <c r="G3" s="122"/>
      <c r="H3" s="123"/>
      <c r="I3" s="124" t="s">
        <v>90</v>
      </c>
    </row>
    <row r="4" spans="1:9">
      <c r="A4" s="125"/>
      <c r="B4" s="126" t="s">
        <v>91</v>
      </c>
      <c r="C4" s="126" t="s">
        <v>92</v>
      </c>
      <c r="D4" s="126" t="s">
        <v>93</v>
      </c>
      <c r="E4" s="316"/>
      <c r="F4" s="127" t="s">
        <v>94</v>
      </c>
      <c r="G4" s="128" t="s">
        <v>95</v>
      </c>
      <c r="H4" s="126" t="s">
        <v>96</v>
      </c>
      <c r="I4" s="124" t="s">
        <v>97</v>
      </c>
    </row>
    <row r="5" spans="1:9">
      <c r="A5" s="129"/>
      <c r="B5" s="130"/>
      <c r="C5" s="130"/>
      <c r="D5" s="130"/>
      <c r="E5" s="317"/>
      <c r="F5" s="131"/>
      <c r="G5" s="132"/>
      <c r="H5" s="130"/>
      <c r="I5" s="133"/>
    </row>
    <row r="6" spans="1:9">
      <c r="A6" s="134" t="s">
        <v>98</v>
      </c>
      <c r="B6" s="135">
        <v>14047594</v>
      </c>
      <c r="C6" s="135">
        <v>6898388</v>
      </c>
      <c r="D6" s="135">
        <v>7149206</v>
      </c>
      <c r="E6" s="135">
        <v>13515272</v>
      </c>
      <c r="F6" s="136">
        <f>B6-E6</f>
        <v>532322</v>
      </c>
      <c r="G6" s="137">
        <f>ROUND(F6/E6*100,3)</f>
        <v>3.9390000000000001</v>
      </c>
      <c r="H6" s="135">
        <v>7227180</v>
      </c>
      <c r="I6" s="138">
        <f>B6/H6</f>
        <v>1.9437171898306116</v>
      </c>
    </row>
    <row r="7" spans="1:9">
      <c r="A7" s="139" t="s">
        <v>99</v>
      </c>
      <c r="B7" s="140">
        <v>9733276</v>
      </c>
      <c r="C7" s="140">
        <v>4774402</v>
      </c>
      <c r="D7" s="140">
        <v>4958874</v>
      </c>
      <c r="E7" s="140">
        <v>9272740</v>
      </c>
      <c r="F7" s="141">
        <f t="shared" ref="F7:F59" si="0">B7-E7</f>
        <v>460536</v>
      </c>
      <c r="G7" s="142">
        <f t="shared" ref="G7:G57" si="1">ROUND(F7/E7*100,3)</f>
        <v>4.9669999999999996</v>
      </c>
      <c r="H7" s="140">
        <v>5215850</v>
      </c>
      <c r="I7" s="143">
        <f t="shared" ref="I7:I58" si="2">B7/H7</f>
        <v>1.8660958424801326</v>
      </c>
    </row>
    <row r="8" spans="1:9">
      <c r="A8" s="144" t="s">
        <v>100</v>
      </c>
      <c r="B8" s="145">
        <v>66680</v>
      </c>
      <c r="C8" s="145">
        <v>33637</v>
      </c>
      <c r="D8" s="145">
        <v>33043</v>
      </c>
      <c r="E8" s="146">
        <v>58406</v>
      </c>
      <c r="F8" s="146">
        <f t="shared" si="0"/>
        <v>8274</v>
      </c>
      <c r="G8" s="147">
        <f t="shared" si="1"/>
        <v>14.166</v>
      </c>
      <c r="H8" s="146">
        <v>37011</v>
      </c>
      <c r="I8" s="148">
        <f t="shared" si="2"/>
        <v>1.8016265434600525</v>
      </c>
    </row>
    <row r="9" spans="1:9">
      <c r="A9" s="144" t="s">
        <v>101</v>
      </c>
      <c r="B9" s="145">
        <v>169179</v>
      </c>
      <c r="C9" s="145">
        <v>80931</v>
      </c>
      <c r="D9" s="145">
        <v>88248</v>
      </c>
      <c r="E9" s="146">
        <v>141183</v>
      </c>
      <c r="F9" s="146">
        <f t="shared" si="0"/>
        <v>27996</v>
      </c>
      <c r="G9" s="147">
        <f t="shared" si="1"/>
        <v>19.829999999999998</v>
      </c>
      <c r="H9" s="146">
        <v>92533</v>
      </c>
      <c r="I9" s="148">
        <f t="shared" si="2"/>
        <v>1.828309900251802</v>
      </c>
    </row>
    <row r="10" spans="1:9">
      <c r="A10" s="144" t="s">
        <v>102</v>
      </c>
      <c r="B10" s="145">
        <v>260486</v>
      </c>
      <c r="C10" s="145">
        <v>123410</v>
      </c>
      <c r="D10" s="145">
        <v>137076</v>
      </c>
      <c r="E10" s="146">
        <v>243283</v>
      </c>
      <c r="F10" s="146">
        <f t="shared" si="0"/>
        <v>17203</v>
      </c>
      <c r="G10" s="147">
        <f t="shared" si="1"/>
        <v>7.0709999999999997</v>
      </c>
      <c r="H10" s="146">
        <v>146160</v>
      </c>
      <c r="I10" s="148">
        <f t="shared" si="2"/>
        <v>1.7821975916803503</v>
      </c>
    </row>
    <row r="11" spans="1:9">
      <c r="A11" s="144" t="s">
        <v>103</v>
      </c>
      <c r="B11" s="145">
        <v>349385</v>
      </c>
      <c r="C11" s="145">
        <v>174822</v>
      </c>
      <c r="D11" s="145">
        <v>174563</v>
      </c>
      <c r="E11" s="146">
        <v>333560</v>
      </c>
      <c r="F11" s="146">
        <f t="shared" si="0"/>
        <v>15825</v>
      </c>
      <c r="G11" s="147">
        <f t="shared" si="1"/>
        <v>4.7439999999999998</v>
      </c>
      <c r="H11" s="146">
        <v>222800</v>
      </c>
      <c r="I11" s="148">
        <f t="shared" si="2"/>
        <v>1.5681552962298024</v>
      </c>
    </row>
    <row r="12" spans="1:9">
      <c r="A12" s="144" t="s">
        <v>104</v>
      </c>
      <c r="B12" s="145">
        <v>240069</v>
      </c>
      <c r="C12" s="145">
        <v>115483</v>
      </c>
      <c r="D12" s="145">
        <v>124586</v>
      </c>
      <c r="E12" s="146">
        <v>219724</v>
      </c>
      <c r="F12" s="146">
        <f t="shared" si="0"/>
        <v>20345</v>
      </c>
      <c r="G12" s="147">
        <f t="shared" si="1"/>
        <v>9.2590000000000003</v>
      </c>
      <c r="H12" s="146">
        <v>133661</v>
      </c>
      <c r="I12" s="148">
        <f t="shared" si="2"/>
        <v>1.796103575463299</v>
      </c>
    </row>
    <row r="13" spans="1:9">
      <c r="A13" s="144" t="s">
        <v>105</v>
      </c>
      <c r="B13" s="145">
        <v>211444</v>
      </c>
      <c r="C13" s="145">
        <v>108586</v>
      </c>
      <c r="D13" s="145">
        <v>102858</v>
      </c>
      <c r="E13" s="146">
        <v>198073</v>
      </c>
      <c r="F13" s="146">
        <f t="shared" si="0"/>
        <v>13371</v>
      </c>
      <c r="G13" s="147">
        <f t="shared" si="1"/>
        <v>6.7510000000000003</v>
      </c>
      <c r="H13" s="146">
        <v>124345</v>
      </c>
      <c r="I13" s="148">
        <f t="shared" si="2"/>
        <v>1.7004624230970284</v>
      </c>
    </row>
    <row r="14" spans="1:9">
      <c r="A14" s="144" t="s">
        <v>106</v>
      </c>
      <c r="B14" s="145">
        <v>272085</v>
      </c>
      <c r="C14" s="145">
        <v>134787</v>
      </c>
      <c r="D14" s="145">
        <v>137298</v>
      </c>
      <c r="E14" s="146">
        <v>256274</v>
      </c>
      <c r="F14" s="146">
        <f t="shared" si="0"/>
        <v>15811</v>
      </c>
      <c r="G14" s="147">
        <f t="shared" si="1"/>
        <v>6.17</v>
      </c>
      <c r="H14" s="146">
        <v>145768</v>
      </c>
      <c r="I14" s="148">
        <f t="shared" si="2"/>
        <v>1.8665619340321606</v>
      </c>
    </row>
    <row r="15" spans="1:9">
      <c r="A15" s="144" t="s">
        <v>107</v>
      </c>
      <c r="B15" s="145">
        <v>524310</v>
      </c>
      <c r="C15" s="145">
        <v>258015</v>
      </c>
      <c r="D15" s="145">
        <v>266295</v>
      </c>
      <c r="E15" s="146">
        <v>498109</v>
      </c>
      <c r="F15" s="146">
        <f t="shared" si="0"/>
        <v>26201</v>
      </c>
      <c r="G15" s="147">
        <f t="shared" si="1"/>
        <v>5.26</v>
      </c>
      <c r="H15" s="146">
        <v>264278</v>
      </c>
      <c r="I15" s="148">
        <f t="shared" si="2"/>
        <v>1.9839335850884297</v>
      </c>
    </row>
    <row r="16" spans="1:9">
      <c r="A16" s="144" t="s">
        <v>108</v>
      </c>
      <c r="B16" s="145">
        <v>422488</v>
      </c>
      <c r="C16" s="145">
        <v>208688</v>
      </c>
      <c r="D16" s="145">
        <v>213800</v>
      </c>
      <c r="E16" s="146">
        <v>386855</v>
      </c>
      <c r="F16" s="146">
        <f t="shared" si="0"/>
        <v>35633</v>
      </c>
      <c r="G16" s="147">
        <f t="shared" si="1"/>
        <v>9.2110000000000003</v>
      </c>
      <c r="H16" s="146">
        <v>237641</v>
      </c>
      <c r="I16" s="148">
        <f t="shared" si="2"/>
        <v>1.7778413657575924</v>
      </c>
    </row>
    <row r="17" spans="1:16">
      <c r="A17" s="144" t="s">
        <v>109</v>
      </c>
      <c r="B17" s="145">
        <v>288088</v>
      </c>
      <c r="C17" s="145">
        <v>135820</v>
      </c>
      <c r="D17" s="145">
        <v>152268</v>
      </c>
      <c r="E17" s="146">
        <v>277622</v>
      </c>
      <c r="F17" s="146">
        <f t="shared" si="0"/>
        <v>10466</v>
      </c>
      <c r="G17" s="147">
        <f t="shared" si="1"/>
        <v>3.77</v>
      </c>
      <c r="H17" s="146">
        <v>155715</v>
      </c>
      <c r="I17" s="148">
        <f t="shared" si="2"/>
        <v>1.850097935330572</v>
      </c>
    </row>
    <row r="18" spans="1:16">
      <c r="A18" s="144" t="s">
        <v>110</v>
      </c>
      <c r="B18" s="145">
        <v>748081</v>
      </c>
      <c r="C18" s="145">
        <v>372464</v>
      </c>
      <c r="D18" s="145">
        <v>375617</v>
      </c>
      <c r="E18" s="146">
        <v>717082</v>
      </c>
      <c r="F18" s="146">
        <f t="shared" si="0"/>
        <v>30999</v>
      </c>
      <c r="G18" s="147">
        <f t="shared" si="1"/>
        <v>4.3230000000000004</v>
      </c>
      <c r="H18" s="146">
        <v>400164</v>
      </c>
      <c r="I18" s="148">
        <f t="shared" si="2"/>
        <v>1.8694360312271969</v>
      </c>
    </row>
    <row r="19" spans="1:16">
      <c r="A19" s="144" t="s">
        <v>111</v>
      </c>
      <c r="B19" s="145">
        <v>943664</v>
      </c>
      <c r="C19" s="145">
        <v>445592</v>
      </c>
      <c r="D19" s="145">
        <v>498072</v>
      </c>
      <c r="E19" s="146">
        <v>903346</v>
      </c>
      <c r="F19" s="146">
        <f t="shared" si="0"/>
        <v>40318</v>
      </c>
      <c r="G19" s="147">
        <f t="shared" si="1"/>
        <v>4.4630000000000001</v>
      </c>
      <c r="H19" s="146">
        <v>492065</v>
      </c>
      <c r="I19" s="148">
        <f t="shared" si="2"/>
        <v>1.9177628971782184</v>
      </c>
    </row>
    <row r="20" spans="1:16">
      <c r="A20" s="144" t="s">
        <v>112</v>
      </c>
      <c r="B20" s="145">
        <v>243883</v>
      </c>
      <c r="C20" s="145">
        <v>117907</v>
      </c>
      <c r="D20" s="145">
        <v>125976</v>
      </c>
      <c r="E20" s="146">
        <v>224533</v>
      </c>
      <c r="F20" s="146">
        <f t="shared" si="0"/>
        <v>19350</v>
      </c>
      <c r="G20" s="147">
        <f t="shared" si="1"/>
        <v>8.6180000000000003</v>
      </c>
      <c r="H20" s="146">
        <v>149967</v>
      </c>
      <c r="I20" s="148">
        <f t="shared" si="2"/>
        <v>1.6262444404435643</v>
      </c>
    </row>
    <row r="21" spans="1:16">
      <c r="A21" s="144" t="s">
        <v>113</v>
      </c>
      <c r="B21" s="145">
        <v>344880</v>
      </c>
      <c r="C21" s="145">
        <v>172525</v>
      </c>
      <c r="D21" s="145">
        <v>172355</v>
      </c>
      <c r="E21" s="146">
        <v>328215</v>
      </c>
      <c r="F21" s="146">
        <f t="shared" si="0"/>
        <v>16665</v>
      </c>
      <c r="G21" s="147">
        <f t="shared" si="1"/>
        <v>5.077</v>
      </c>
      <c r="H21" s="146">
        <v>208093</v>
      </c>
      <c r="I21" s="148">
        <f t="shared" si="2"/>
        <v>1.6573359026973518</v>
      </c>
    </row>
    <row r="22" spans="1:16">
      <c r="A22" s="144" t="s">
        <v>114</v>
      </c>
      <c r="B22" s="145">
        <v>591108</v>
      </c>
      <c r="C22" s="145">
        <v>284301</v>
      </c>
      <c r="D22" s="145">
        <v>306807</v>
      </c>
      <c r="E22" s="146">
        <v>563997</v>
      </c>
      <c r="F22" s="146">
        <f t="shared" si="0"/>
        <v>27111</v>
      </c>
      <c r="G22" s="147">
        <f t="shared" si="1"/>
        <v>4.8070000000000004</v>
      </c>
      <c r="H22" s="146">
        <v>336339</v>
      </c>
      <c r="I22" s="148">
        <f t="shared" si="2"/>
        <v>1.7574768314111655</v>
      </c>
    </row>
    <row r="23" spans="1:16">
      <c r="A23" s="144" t="s">
        <v>115</v>
      </c>
      <c r="B23" s="145">
        <v>301599</v>
      </c>
      <c r="C23" s="145">
        <v>151020</v>
      </c>
      <c r="D23" s="145">
        <v>150579</v>
      </c>
      <c r="E23" s="146">
        <v>291167</v>
      </c>
      <c r="F23" s="146">
        <f t="shared" si="0"/>
        <v>10432</v>
      </c>
      <c r="G23" s="147">
        <f t="shared" si="1"/>
        <v>3.5830000000000002</v>
      </c>
      <c r="H23" s="146">
        <v>183819</v>
      </c>
      <c r="I23" s="148">
        <f t="shared" si="2"/>
        <v>1.6407389878086596</v>
      </c>
    </row>
    <row r="24" spans="1:16">
      <c r="A24" s="144" t="s">
        <v>116</v>
      </c>
      <c r="B24" s="145">
        <v>355213</v>
      </c>
      <c r="C24" s="145">
        <v>176289</v>
      </c>
      <c r="D24" s="145">
        <v>178924</v>
      </c>
      <c r="E24" s="146">
        <v>341076</v>
      </c>
      <c r="F24" s="146">
        <f t="shared" si="0"/>
        <v>14137</v>
      </c>
      <c r="G24" s="147">
        <f t="shared" si="1"/>
        <v>4.1449999999999996</v>
      </c>
      <c r="H24" s="146">
        <v>189700</v>
      </c>
      <c r="I24" s="148">
        <f t="shared" si="2"/>
        <v>1.8724986821296785</v>
      </c>
    </row>
    <row r="25" spans="1:16">
      <c r="A25" s="144" t="s">
        <v>117</v>
      </c>
      <c r="B25" s="145">
        <v>217475</v>
      </c>
      <c r="C25" s="145">
        <v>107683</v>
      </c>
      <c r="D25" s="145">
        <v>109792</v>
      </c>
      <c r="E25" s="146">
        <v>212264</v>
      </c>
      <c r="F25" s="146">
        <f t="shared" si="0"/>
        <v>5211</v>
      </c>
      <c r="G25" s="147">
        <f t="shared" si="1"/>
        <v>2.4550000000000001</v>
      </c>
      <c r="H25" s="146">
        <v>112009</v>
      </c>
      <c r="I25" s="148">
        <f t="shared" si="2"/>
        <v>1.9415850512012427</v>
      </c>
    </row>
    <row r="26" spans="1:16">
      <c r="A26" s="144" t="s">
        <v>118</v>
      </c>
      <c r="B26" s="145">
        <v>584483</v>
      </c>
      <c r="C26" s="145">
        <v>286179</v>
      </c>
      <c r="D26" s="145">
        <v>298304</v>
      </c>
      <c r="E26" s="146">
        <v>561916</v>
      </c>
      <c r="F26" s="146">
        <f t="shared" si="0"/>
        <v>22567</v>
      </c>
      <c r="G26" s="147">
        <f t="shared" si="1"/>
        <v>4.016</v>
      </c>
      <c r="H26" s="146">
        <v>314446</v>
      </c>
      <c r="I26" s="148">
        <f t="shared" si="2"/>
        <v>1.8587706633253405</v>
      </c>
    </row>
    <row r="27" spans="1:16">
      <c r="A27" s="144" t="s">
        <v>119</v>
      </c>
      <c r="B27" s="145">
        <v>752608</v>
      </c>
      <c r="C27" s="145">
        <v>361770</v>
      </c>
      <c r="D27" s="145">
        <v>390838</v>
      </c>
      <c r="E27" s="146">
        <v>721722</v>
      </c>
      <c r="F27" s="146">
        <f t="shared" si="0"/>
        <v>30886</v>
      </c>
      <c r="G27" s="147">
        <f t="shared" si="1"/>
        <v>4.2789999999999999</v>
      </c>
      <c r="H27" s="146">
        <v>374842</v>
      </c>
      <c r="I27" s="147">
        <f t="shared" si="2"/>
        <v>2.0078006199945575</v>
      </c>
    </row>
    <row r="28" spans="1:16">
      <c r="A28" s="144" t="s">
        <v>120</v>
      </c>
      <c r="B28" s="145">
        <v>695043</v>
      </c>
      <c r="C28" s="145">
        <v>347408</v>
      </c>
      <c r="D28" s="145">
        <v>347635</v>
      </c>
      <c r="E28" s="146">
        <v>670122</v>
      </c>
      <c r="F28" s="146">
        <f t="shared" si="0"/>
        <v>24921</v>
      </c>
      <c r="G28" s="147">
        <f t="shared" si="1"/>
        <v>3.7189999999999999</v>
      </c>
      <c r="H28" s="146">
        <v>345346</v>
      </c>
      <c r="I28" s="147">
        <f t="shared" si="2"/>
        <v>2.012598958725452</v>
      </c>
    </row>
    <row r="29" spans="1:16">
      <c r="A29" s="144" t="s">
        <v>121</v>
      </c>
      <c r="B29" s="145">
        <v>453093</v>
      </c>
      <c r="C29" s="145">
        <v>225758</v>
      </c>
      <c r="D29" s="145">
        <v>227335</v>
      </c>
      <c r="E29" s="146">
        <v>442913</v>
      </c>
      <c r="F29" s="146">
        <f t="shared" si="0"/>
        <v>10180</v>
      </c>
      <c r="G29" s="147">
        <f t="shared" si="1"/>
        <v>2.298</v>
      </c>
      <c r="H29" s="146">
        <v>215948</v>
      </c>
      <c r="I29" s="147">
        <f t="shared" si="2"/>
        <v>2.0981578898623741</v>
      </c>
      <c r="P29" s="149"/>
    </row>
    <row r="30" spans="1:16">
      <c r="A30" s="144" t="s">
        <v>122</v>
      </c>
      <c r="B30" s="145">
        <v>697932</v>
      </c>
      <c r="C30" s="145">
        <v>351327</v>
      </c>
      <c r="D30" s="145">
        <v>346605</v>
      </c>
      <c r="E30" s="146">
        <v>681298</v>
      </c>
      <c r="F30" s="146">
        <f t="shared" si="0"/>
        <v>16634</v>
      </c>
      <c r="G30" s="147">
        <f t="shared" si="1"/>
        <v>2.4420000000000002</v>
      </c>
      <c r="H30" s="146">
        <v>333200</v>
      </c>
      <c r="I30" s="147">
        <f t="shared" si="2"/>
        <v>2.0946338535414166</v>
      </c>
    </row>
    <row r="31" spans="1:16">
      <c r="A31" s="139" t="s">
        <v>123</v>
      </c>
      <c r="B31" s="140">
        <f>SUM(B32:B57)</f>
        <v>4234381</v>
      </c>
      <c r="C31" s="140">
        <f t="shared" ref="C31" si="3">SUM(C32:C57)</f>
        <v>2083444</v>
      </c>
      <c r="D31" s="140">
        <f>SUM(D32:D57)</f>
        <v>2150937</v>
      </c>
      <c r="E31" s="140">
        <f>SUM(E32:E57)</f>
        <v>4157707</v>
      </c>
      <c r="F31" s="141">
        <f>B31-E31</f>
        <v>76674</v>
      </c>
      <c r="G31" s="142">
        <f>ROUND(F31/E31*100,3)</f>
        <v>1.8440000000000001</v>
      </c>
      <c r="H31" s="140">
        <f>SUM(H32:H57)</f>
        <v>1976688</v>
      </c>
      <c r="I31" s="142">
        <f t="shared" si="2"/>
        <v>2.142159511263285</v>
      </c>
    </row>
    <row r="32" spans="1:16">
      <c r="A32" s="144" t="s">
        <v>124</v>
      </c>
      <c r="B32" s="145">
        <v>579355</v>
      </c>
      <c r="C32" s="145">
        <v>291307</v>
      </c>
      <c r="D32" s="145">
        <v>288048</v>
      </c>
      <c r="E32" s="146">
        <v>577513</v>
      </c>
      <c r="F32" s="146">
        <f t="shared" si="0"/>
        <v>1842</v>
      </c>
      <c r="G32" s="147">
        <f t="shared" si="1"/>
        <v>0.31900000000000001</v>
      </c>
      <c r="H32" s="146">
        <v>267020</v>
      </c>
      <c r="I32" s="147">
        <f t="shared" si="2"/>
        <v>2.1697063890345292</v>
      </c>
    </row>
    <row r="33" spans="1:11">
      <c r="A33" s="144" t="s">
        <v>125</v>
      </c>
      <c r="B33" s="145">
        <v>183581</v>
      </c>
      <c r="C33" s="145">
        <v>91191</v>
      </c>
      <c r="D33" s="145">
        <v>92390</v>
      </c>
      <c r="E33" s="146">
        <v>176295</v>
      </c>
      <c r="F33" s="146">
        <f t="shared" si="0"/>
        <v>7286</v>
      </c>
      <c r="G33" s="147">
        <f t="shared" si="1"/>
        <v>4.133</v>
      </c>
      <c r="H33" s="146">
        <v>89727</v>
      </c>
      <c r="I33" s="147">
        <f t="shared" si="2"/>
        <v>2.0459950739465267</v>
      </c>
    </row>
    <row r="34" spans="1:11">
      <c r="A34" s="144" t="s">
        <v>126</v>
      </c>
      <c r="B34" s="145">
        <v>150149</v>
      </c>
      <c r="C34" s="145">
        <v>71868</v>
      </c>
      <c r="D34" s="145">
        <v>78281</v>
      </c>
      <c r="E34" s="146">
        <v>144730</v>
      </c>
      <c r="F34" s="146">
        <f t="shared" si="0"/>
        <v>5419</v>
      </c>
      <c r="G34" s="147">
        <f t="shared" si="1"/>
        <v>3.7440000000000002</v>
      </c>
      <c r="H34" s="146">
        <v>78054</v>
      </c>
      <c r="I34" s="147">
        <f t="shared" si="2"/>
        <v>1.9236554180439183</v>
      </c>
    </row>
    <row r="35" spans="1:11">
      <c r="A35" s="144" t="s">
        <v>127</v>
      </c>
      <c r="B35" s="145">
        <v>195391</v>
      </c>
      <c r="C35" s="145">
        <v>94489</v>
      </c>
      <c r="D35" s="145">
        <v>100902</v>
      </c>
      <c r="E35" s="146">
        <v>186936</v>
      </c>
      <c r="F35" s="146">
        <f t="shared" si="0"/>
        <v>8455</v>
      </c>
      <c r="G35" s="147">
        <f t="shared" si="1"/>
        <v>4.5229999999999997</v>
      </c>
      <c r="H35" s="146">
        <v>96389</v>
      </c>
      <c r="I35" s="147">
        <f t="shared" si="2"/>
        <v>2.0271089024681239</v>
      </c>
    </row>
    <row r="36" spans="1:11">
      <c r="A36" s="144" t="s">
        <v>128</v>
      </c>
      <c r="B36" s="145">
        <v>133535</v>
      </c>
      <c r="C36" s="145">
        <v>66654</v>
      </c>
      <c r="D36" s="145">
        <v>66881</v>
      </c>
      <c r="E36" s="146">
        <v>137381</v>
      </c>
      <c r="F36" s="146">
        <f t="shared" si="0"/>
        <v>-3846</v>
      </c>
      <c r="G36" s="147">
        <f t="shared" si="1"/>
        <v>-2.8</v>
      </c>
      <c r="H36" s="146">
        <v>56523</v>
      </c>
      <c r="I36" s="147">
        <f t="shared" si="2"/>
        <v>2.3624896060010969</v>
      </c>
    </row>
    <row r="37" spans="1:11">
      <c r="A37" s="144" t="s">
        <v>129</v>
      </c>
      <c r="B37" s="145">
        <v>262790</v>
      </c>
      <c r="C37" s="145">
        <v>131468</v>
      </c>
      <c r="D37" s="145">
        <v>131322</v>
      </c>
      <c r="E37" s="146">
        <v>260274</v>
      </c>
      <c r="F37" s="146">
        <f t="shared" si="0"/>
        <v>2516</v>
      </c>
      <c r="G37" s="147">
        <f t="shared" si="1"/>
        <v>0.96699999999999997</v>
      </c>
      <c r="H37" s="146">
        <v>123931</v>
      </c>
      <c r="I37" s="147">
        <f t="shared" si="2"/>
        <v>2.1204541236655881</v>
      </c>
    </row>
    <row r="38" spans="1:11">
      <c r="A38" s="144" t="s">
        <v>130</v>
      </c>
      <c r="B38" s="145">
        <v>113949</v>
      </c>
      <c r="C38" s="145">
        <v>56639</v>
      </c>
      <c r="D38" s="145">
        <v>57310</v>
      </c>
      <c r="E38" s="146">
        <v>111539</v>
      </c>
      <c r="F38" s="146">
        <f t="shared" si="0"/>
        <v>2410</v>
      </c>
      <c r="G38" s="147">
        <f t="shared" si="1"/>
        <v>2.161</v>
      </c>
      <c r="H38" s="146">
        <v>52163</v>
      </c>
      <c r="I38" s="147">
        <f t="shared" si="2"/>
        <v>2.1844794202787416</v>
      </c>
    </row>
    <row r="39" spans="1:11">
      <c r="A39" s="144" t="s">
        <v>131</v>
      </c>
      <c r="B39" s="145">
        <v>242614</v>
      </c>
      <c r="C39" s="145">
        <v>117044</v>
      </c>
      <c r="D39" s="145">
        <v>125570</v>
      </c>
      <c r="E39" s="146">
        <v>229061</v>
      </c>
      <c r="F39" s="146">
        <f t="shared" si="0"/>
        <v>13553</v>
      </c>
      <c r="G39" s="147">
        <f t="shared" si="1"/>
        <v>5.9169999999999998</v>
      </c>
      <c r="H39" s="146">
        <v>120945</v>
      </c>
      <c r="I39" s="147">
        <f t="shared" si="2"/>
        <v>2.0059861920707758</v>
      </c>
    </row>
    <row r="40" spans="1:11">
      <c r="A40" s="144" t="s">
        <v>132</v>
      </c>
      <c r="B40" s="145">
        <v>431079</v>
      </c>
      <c r="C40" s="145">
        <v>210533</v>
      </c>
      <c r="D40" s="145">
        <v>220546</v>
      </c>
      <c r="E40" s="146">
        <v>432349</v>
      </c>
      <c r="F40" s="146">
        <f t="shared" si="0"/>
        <v>-1270</v>
      </c>
      <c r="G40" s="147">
        <f t="shared" si="1"/>
        <v>-0.29399999999999998</v>
      </c>
      <c r="H40" s="146">
        <v>192015</v>
      </c>
      <c r="I40" s="147">
        <f t="shared" si="2"/>
        <v>2.2450277322084213</v>
      </c>
    </row>
    <row r="41" spans="1:11">
      <c r="A41" s="144" t="s">
        <v>133</v>
      </c>
      <c r="B41" s="145">
        <v>126074</v>
      </c>
      <c r="C41" s="145">
        <v>61759</v>
      </c>
      <c r="D41" s="145">
        <v>64315</v>
      </c>
      <c r="E41" s="146">
        <v>121396</v>
      </c>
      <c r="F41" s="146">
        <f t="shared" si="0"/>
        <v>4678</v>
      </c>
      <c r="G41" s="147">
        <f t="shared" si="1"/>
        <v>3.8540000000000001</v>
      </c>
      <c r="H41" s="146">
        <v>63182</v>
      </c>
      <c r="I41" s="147">
        <f t="shared" si="2"/>
        <v>1.9954100851508341</v>
      </c>
    </row>
    <row r="42" spans="1:11">
      <c r="A42" s="144" t="s">
        <v>134</v>
      </c>
      <c r="B42" s="145">
        <v>198739</v>
      </c>
      <c r="C42" s="145">
        <v>97507</v>
      </c>
      <c r="D42" s="145">
        <v>101232</v>
      </c>
      <c r="E42" s="146">
        <v>190005</v>
      </c>
      <c r="F42" s="146">
        <f t="shared" si="0"/>
        <v>8734</v>
      </c>
      <c r="G42" s="147">
        <f t="shared" si="1"/>
        <v>4.5970000000000004</v>
      </c>
      <c r="H42" s="146">
        <v>91287</v>
      </c>
      <c r="I42" s="147">
        <f>B42/H42</f>
        <v>2.1770788830830239</v>
      </c>
    </row>
    <row r="43" spans="1:11">
      <c r="A43" s="144" t="s">
        <v>135</v>
      </c>
      <c r="B43" s="145">
        <v>190435</v>
      </c>
      <c r="C43" s="145">
        <v>94918</v>
      </c>
      <c r="D43" s="145">
        <v>95517</v>
      </c>
      <c r="E43" s="146">
        <v>186283</v>
      </c>
      <c r="F43" s="146">
        <f t="shared" si="0"/>
        <v>4152</v>
      </c>
      <c r="G43" s="147">
        <f t="shared" si="1"/>
        <v>2.2290000000000001</v>
      </c>
      <c r="H43" s="146">
        <v>90404</v>
      </c>
      <c r="I43" s="147">
        <f>B43/H43</f>
        <v>2.1064886509446485</v>
      </c>
    </row>
    <row r="44" spans="1:11">
      <c r="A44" s="144" t="s">
        <v>136</v>
      </c>
      <c r="B44" s="145">
        <v>151815</v>
      </c>
      <c r="C44" s="145">
        <v>73827</v>
      </c>
      <c r="D44" s="145">
        <v>77988</v>
      </c>
      <c r="E44" s="146">
        <v>149956</v>
      </c>
      <c r="F44" s="146">
        <f t="shared" si="0"/>
        <v>1859</v>
      </c>
      <c r="G44" s="147">
        <f t="shared" si="1"/>
        <v>1.24</v>
      </c>
      <c r="H44" s="146">
        <v>68478</v>
      </c>
      <c r="I44" s="147">
        <f t="shared" si="2"/>
        <v>2.2169893980548498</v>
      </c>
    </row>
    <row r="45" spans="1:11">
      <c r="A45" s="144" t="s">
        <v>137</v>
      </c>
      <c r="B45" s="145">
        <v>129242</v>
      </c>
      <c r="C45" s="145">
        <v>62985</v>
      </c>
      <c r="D45" s="145">
        <v>66257</v>
      </c>
      <c r="E45" s="146">
        <v>122742</v>
      </c>
      <c r="F45" s="146">
        <f t="shared" si="0"/>
        <v>6500</v>
      </c>
      <c r="G45" s="147">
        <f t="shared" si="1"/>
        <v>5.2960000000000003</v>
      </c>
      <c r="H45" s="146">
        <v>63962</v>
      </c>
      <c r="I45" s="147">
        <f t="shared" si="2"/>
        <v>2.0206059848034772</v>
      </c>
    </row>
    <row r="46" spans="1:11">
      <c r="A46" s="144" t="s">
        <v>138</v>
      </c>
      <c r="B46" s="145">
        <v>77130</v>
      </c>
      <c r="C46" s="145">
        <v>37515</v>
      </c>
      <c r="D46" s="145">
        <v>39615</v>
      </c>
      <c r="E46" s="146">
        <v>73655</v>
      </c>
      <c r="F46" s="146">
        <f t="shared" si="0"/>
        <v>3475</v>
      </c>
      <c r="G46" s="147">
        <f t="shared" si="1"/>
        <v>4.718</v>
      </c>
      <c r="H46" s="146">
        <v>38275</v>
      </c>
      <c r="I46" s="147">
        <f t="shared" si="2"/>
        <v>2.0151534944480733</v>
      </c>
      <c r="K46" s="150"/>
    </row>
    <row r="47" spans="1:11">
      <c r="A47" s="144" t="s">
        <v>139</v>
      </c>
      <c r="B47" s="145">
        <v>56414</v>
      </c>
      <c r="C47" s="145">
        <v>28023</v>
      </c>
      <c r="D47" s="145">
        <v>28391</v>
      </c>
      <c r="E47" s="146">
        <v>58395</v>
      </c>
      <c r="F47" s="146">
        <f t="shared" si="0"/>
        <v>-1981</v>
      </c>
      <c r="G47" s="147">
        <f t="shared" si="1"/>
        <v>-3.3919999999999999</v>
      </c>
      <c r="H47" s="146">
        <v>28148</v>
      </c>
      <c r="I47" s="147">
        <f t="shared" si="2"/>
        <v>2.004192127326986</v>
      </c>
    </row>
    <row r="48" spans="1:11">
      <c r="A48" s="144" t="s">
        <v>140</v>
      </c>
      <c r="B48" s="145">
        <v>84772</v>
      </c>
      <c r="C48" s="145">
        <v>41043</v>
      </c>
      <c r="D48" s="145">
        <v>43729</v>
      </c>
      <c r="E48" s="146">
        <v>80249</v>
      </c>
      <c r="F48" s="146">
        <f t="shared" si="0"/>
        <v>4523</v>
      </c>
      <c r="G48" s="147">
        <f t="shared" si="1"/>
        <v>5.6360000000000001</v>
      </c>
      <c r="H48" s="146">
        <v>42616</v>
      </c>
      <c r="I48" s="147">
        <f t="shared" si="2"/>
        <v>1.9892059320443025</v>
      </c>
    </row>
    <row r="49" spans="1:9">
      <c r="A49" s="144" t="s">
        <v>141</v>
      </c>
      <c r="B49" s="145">
        <v>83901</v>
      </c>
      <c r="C49" s="145">
        <v>41034</v>
      </c>
      <c r="D49" s="145">
        <v>42867</v>
      </c>
      <c r="E49" s="146">
        <v>85157</v>
      </c>
      <c r="F49" s="146">
        <f t="shared" si="0"/>
        <v>-1256</v>
      </c>
      <c r="G49" s="147">
        <f t="shared" si="1"/>
        <v>-1.4750000000000001</v>
      </c>
      <c r="H49" s="146">
        <v>36336</v>
      </c>
      <c r="I49" s="147">
        <f t="shared" si="2"/>
        <v>2.3090323645970936</v>
      </c>
    </row>
    <row r="50" spans="1:9">
      <c r="A50" s="144" t="s">
        <v>142</v>
      </c>
      <c r="B50" s="145">
        <v>76208</v>
      </c>
      <c r="C50" s="145">
        <v>36550</v>
      </c>
      <c r="D50" s="145">
        <v>39658</v>
      </c>
      <c r="E50" s="146">
        <v>74864</v>
      </c>
      <c r="F50" s="146">
        <f t="shared" si="0"/>
        <v>1344</v>
      </c>
      <c r="G50" s="147">
        <f t="shared" si="1"/>
        <v>1.7949999999999999</v>
      </c>
      <c r="H50" s="146">
        <v>35003</v>
      </c>
      <c r="I50" s="147">
        <f t="shared" si="2"/>
        <v>2.1771848127303373</v>
      </c>
    </row>
    <row r="51" spans="1:9">
      <c r="A51" s="151" t="s">
        <v>143</v>
      </c>
      <c r="B51" s="145">
        <v>115271</v>
      </c>
      <c r="C51" s="145">
        <v>55647</v>
      </c>
      <c r="D51" s="145">
        <v>59624</v>
      </c>
      <c r="E51" s="146">
        <v>116632</v>
      </c>
      <c r="F51" s="146">
        <f t="shared" si="0"/>
        <v>-1361</v>
      </c>
      <c r="G51" s="147">
        <f t="shared" si="1"/>
        <v>-1.167</v>
      </c>
      <c r="H51" s="146">
        <v>51217</v>
      </c>
      <c r="I51" s="147">
        <f t="shared" si="2"/>
        <v>2.2506394361247244</v>
      </c>
    </row>
    <row r="52" spans="1:9">
      <c r="A52" s="151" t="s">
        <v>144</v>
      </c>
      <c r="B52" s="145">
        <v>70829</v>
      </c>
      <c r="C52" s="145">
        <v>35260</v>
      </c>
      <c r="D52" s="145">
        <v>35569</v>
      </c>
      <c r="E52" s="146">
        <v>71229</v>
      </c>
      <c r="F52" s="146">
        <f t="shared" si="0"/>
        <v>-400</v>
      </c>
      <c r="G52" s="147">
        <f t="shared" si="1"/>
        <v>-0.56200000000000006</v>
      </c>
      <c r="H52" s="146">
        <v>29978</v>
      </c>
      <c r="I52" s="147">
        <f t="shared" si="2"/>
        <v>2.3626993128294083</v>
      </c>
    </row>
    <row r="53" spans="1:9">
      <c r="A53" s="144" t="s">
        <v>145</v>
      </c>
      <c r="B53" s="145">
        <v>146951</v>
      </c>
      <c r="C53" s="145">
        <v>71611</v>
      </c>
      <c r="D53" s="145">
        <v>75340</v>
      </c>
      <c r="E53" s="146">
        <v>146631</v>
      </c>
      <c r="F53" s="146">
        <f t="shared" si="0"/>
        <v>320</v>
      </c>
      <c r="G53" s="147">
        <f t="shared" si="1"/>
        <v>0.218</v>
      </c>
      <c r="H53" s="146">
        <v>68415</v>
      </c>
      <c r="I53" s="147">
        <f t="shared" si="2"/>
        <v>2.1479353942848789</v>
      </c>
    </row>
    <row r="54" spans="1:9">
      <c r="A54" s="144" t="s">
        <v>146</v>
      </c>
      <c r="B54" s="145">
        <v>93151</v>
      </c>
      <c r="C54" s="145">
        <v>46879</v>
      </c>
      <c r="D54" s="145">
        <v>46272</v>
      </c>
      <c r="E54" s="146">
        <v>87636</v>
      </c>
      <c r="F54" s="146">
        <f t="shared" si="0"/>
        <v>5515</v>
      </c>
      <c r="G54" s="147">
        <f t="shared" si="1"/>
        <v>6.2930000000000001</v>
      </c>
      <c r="H54" s="146">
        <v>39906</v>
      </c>
      <c r="I54" s="147">
        <f t="shared" si="2"/>
        <v>2.3342605122036786</v>
      </c>
    </row>
    <row r="55" spans="1:9">
      <c r="A55" s="144" t="s">
        <v>147</v>
      </c>
      <c r="B55" s="145">
        <v>54326</v>
      </c>
      <c r="C55" s="145">
        <v>27471</v>
      </c>
      <c r="D55" s="145">
        <v>26855</v>
      </c>
      <c r="E55" s="146">
        <v>55833</v>
      </c>
      <c r="F55" s="146">
        <f t="shared" si="0"/>
        <v>-1507</v>
      </c>
      <c r="G55" s="147">
        <f t="shared" si="1"/>
        <v>-2.6989999999999998</v>
      </c>
      <c r="H55" s="146">
        <v>23809</v>
      </c>
      <c r="I55" s="147">
        <f t="shared" si="2"/>
        <v>2.281742198328363</v>
      </c>
    </row>
    <row r="56" spans="1:9">
      <c r="A56" s="144" t="s">
        <v>148</v>
      </c>
      <c r="B56" s="145">
        <v>79292</v>
      </c>
      <c r="C56" s="145">
        <v>39230</v>
      </c>
      <c r="D56" s="145">
        <v>40062</v>
      </c>
      <c r="E56" s="146">
        <v>80954</v>
      </c>
      <c r="F56" s="146">
        <f t="shared" si="0"/>
        <v>-1662</v>
      </c>
      <c r="G56" s="147">
        <f t="shared" si="1"/>
        <v>-2.0529999999999999</v>
      </c>
      <c r="H56" s="146">
        <v>31887</v>
      </c>
      <c r="I56" s="147">
        <f t="shared" si="2"/>
        <v>2.4866560040141752</v>
      </c>
    </row>
    <row r="57" spans="1:9">
      <c r="A57" s="152" t="s">
        <v>149</v>
      </c>
      <c r="B57" s="145">
        <v>207388</v>
      </c>
      <c r="C57" s="145">
        <v>100992</v>
      </c>
      <c r="D57" s="145">
        <v>106396</v>
      </c>
      <c r="E57" s="146">
        <v>200012</v>
      </c>
      <c r="F57" s="146">
        <f t="shared" si="0"/>
        <v>7376</v>
      </c>
      <c r="G57" s="147">
        <f t="shared" si="1"/>
        <v>3.6880000000000002</v>
      </c>
      <c r="H57" s="146">
        <v>97018</v>
      </c>
      <c r="I57" s="147">
        <f t="shared" si="2"/>
        <v>2.1376239460718631</v>
      </c>
    </row>
    <row r="58" spans="1:9">
      <c r="A58" s="139" t="s">
        <v>150</v>
      </c>
      <c r="B58" s="140">
        <v>55476</v>
      </c>
      <c r="C58" s="140">
        <v>27631</v>
      </c>
      <c r="D58" s="140">
        <v>27845</v>
      </c>
      <c r="E58" s="141">
        <v>58334</v>
      </c>
      <c r="F58" s="141">
        <f t="shared" si="0"/>
        <v>-2858</v>
      </c>
      <c r="G58" s="142">
        <f>ROUND(F58/E58*100,3)</f>
        <v>-4.899</v>
      </c>
      <c r="H58" s="141">
        <v>21848</v>
      </c>
      <c r="I58" s="142">
        <f t="shared" si="2"/>
        <v>2.5391797876235813</v>
      </c>
    </row>
    <row r="59" spans="1:9">
      <c r="A59" s="153" t="s">
        <v>151</v>
      </c>
      <c r="B59" s="154">
        <v>24461</v>
      </c>
      <c r="C59" s="154">
        <v>12911</v>
      </c>
      <c r="D59" s="154">
        <v>11550</v>
      </c>
      <c r="E59" s="155">
        <v>26491</v>
      </c>
      <c r="F59" s="155">
        <f t="shared" si="0"/>
        <v>-2030</v>
      </c>
      <c r="G59" s="156">
        <f>ROUND(F59/E59*100,3)</f>
        <v>-7.6630000000000003</v>
      </c>
      <c r="H59" s="155">
        <v>12794</v>
      </c>
      <c r="I59" s="156">
        <f>B59/H59</f>
        <v>1.9119118336720338</v>
      </c>
    </row>
    <row r="60" spans="1:9">
      <c r="B60" s="299" t="s">
        <v>152</v>
      </c>
      <c r="C60" s="299"/>
      <c r="D60" s="299"/>
      <c r="E60" s="299"/>
      <c r="F60" s="299"/>
      <c r="G60" s="299"/>
      <c r="H60" s="299"/>
      <c r="I60" s="299"/>
    </row>
    <row r="61" spans="1:9">
      <c r="I61" s="37"/>
    </row>
  </sheetData>
  <mergeCells count="4">
    <mergeCell ref="B2:D2"/>
    <mergeCell ref="E2:E5"/>
    <mergeCell ref="F2:G2"/>
    <mergeCell ref="B60:I60"/>
  </mergeCells>
  <phoneticPr fontId="2"/>
  <pageMargins left="0.78700000000000003" right="0.78700000000000003" top="0.49" bottom="0.57999999999999996" header="0.4" footer="0.51200000000000001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view="pageBreakPreview" zoomScaleNormal="90" zoomScaleSheetLayoutView="100" workbookViewId="0">
      <selection activeCell="K2" sqref="K2"/>
    </sheetView>
  </sheetViews>
  <sheetFormatPr defaultRowHeight="13.5"/>
  <cols>
    <col min="1" max="1" width="9.75" style="116" bestFit="1" customWidth="1"/>
    <col min="2" max="2" width="8.625" style="116" customWidth="1"/>
    <col min="3" max="3" width="8.375" style="116" customWidth="1"/>
    <col min="4" max="5" width="7.625" style="116" customWidth="1"/>
    <col min="6" max="6" width="7" style="116" customWidth="1"/>
    <col min="7" max="8" width="6.375" style="116" customWidth="1"/>
    <col min="9" max="9" width="8.875" style="116" customWidth="1"/>
    <col min="10" max="11" width="7.625" style="116" customWidth="1"/>
    <col min="12" max="12" width="7.375" style="116" customWidth="1"/>
    <col min="13" max="13" width="6.625" style="116" customWidth="1"/>
    <col min="14" max="256" width="9" style="116"/>
    <col min="257" max="257" width="9.75" style="116" bestFit="1" customWidth="1"/>
    <col min="258" max="258" width="8.625" style="116" customWidth="1"/>
    <col min="259" max="259" width="8.375" style="116" customWidth="1"/>
    <col min="260" max="261" width="7.625" style="116" customWidth="1"/>
    <col min="262" max="262" width="7" style="116" customWidth="1"/>
    <col min="263" max="264" width="6.375" style="116" customWidth="1"/>
    <col min="265" max="265" width="8.875" style="116" customWidth="1"/>
    <col min="266" max="267" width="7.625" style="116" customWidth="1"/>
    <col min="268" max="268" width="7.375" style="116" customWidth="1"/>
    <col min="269" max="269" width="6.625" style="116" customWidth="1"/>
    <col min="270" max="512" width="9" style="116"/>
    <col min="513" max="513" width="9.75" style="116" bestFit="1" customWidth="1"/>
    <col min="514" max="514" width="8.625" style="116" customWidth="1"/>
    <col min="515" max="515" width="8.375" style="116" customWidth="1"/>
    <col min="516" max="517" width="7.625" style="116" customWidth="1"/>
    <col min="518" max="518" width="7" style="116" customWidth="1"/>
    <col min="519" max="520" width="6.375" style="116" customWidth="1"/>
    <col min="521" max="521" width="8.875" style="116" customWidth="1"/>
    <col min="522" max="523" width="7.625" style="116" customWidth="1"/>
    <col min="524" max="524" width="7.375" style="116" customWidth="1"/>
    <col min="525" max="525" width="6.625" style="116" customWidth="1"/>
    <col min="526" max="768" width="9" style="116"/>
    <col min="769" max="769" width="9.75" style="116" bestFit="1" customWidth="1"/>
    <col min="770" max="770" width="8.625" style="116" customWidth="1"/>
    <col min="771" max="771" width="8.375" style="116" customWidth="1"/>
    <col min="772" max="773" width="7.625" style="116" customWidth="1"/>
    <col min="774" max="774" width="7" style="116" customWidth="1"/>
    <col min="775" max="776" width="6.375" style="116" customWidth="1"/>
    <col min="777" max="777" width="8.875" style="116" customWidth="1"/>
    <col min="778" max="779" width="7.625" style="116" customWidth="1"/>
    <col min="780" max="780" width="7.375" style="116" customWidth="1"/>
    <col min="781" max="781" width="6.625" style="116" customWidth="1"/>
    <col min="782" max="1024" width="9" style="116"/>
    <col min="1025" max="1025" width="9.75" style="116" bestFit="1" customWidth="1"/>
    <col min="1026" max="1026" width="8.625" style="116" customWidth="1"/>
    <col min="1027" max="1027" width="8.375" style="116" customWidth="1"/>
    <col min="1028" max="1029" width="7.625" style="116" customWidth="1"/>
    <col min="1030" max="1030" width="7" style="116" customWidth="1"/>
    <col min="1031" max="1032" width="6.375" style="116" customWidth="1"/>
    <col min="1033" max="1033" width="8.875" style="116" customWidth="1"/>
    <col min="1034" max="1035" width="7.625" style="116" customWidth="1"/>
    <col min="1036" max="1036" width="7.375" style="116" customWidth="1"/>
    <col min="1037" max="1037" width="6.625" style="116" customWidth="1"/>
    <col min="1038" max="1280" width="9" style="116"/>
    <col min="1281" max="1281" width="9.75" style="116" bestFit="1" customWidth="1"/>
    <col min="1282" max="1282" width="8.625" style="116" customWidth="1"/>
    <col min="1283" max="1283" width="8.375" style="116" customWidth="1"/>
    <col min="1284" max="1285" width="7.625" style="116" customWidth="1"/>
    <col min="1286" max="1286" width="7" style="116" customWidth="1"/>
    <col min="1287" max="1288" width="6.375" style="116" customWidth="1"/>
    <col min="1289" max="1289" width="8.875" style="116" customWidth="1"/>
    <col min="1290" max="1291" width="7.625" style="116" customWidth="1"/>
    <col min="1292" max="1292" width="7.375" style="116" customWidth="1"/>
    <col min="1293" max="1293" width="6.625" style="116" customWidth="1"/>
    <col min="1294" max="1536" width="9" style="116"/>
    <col min="1537" max="1537" width="9.75" style="116" bestFit="1" customWidth="1"/>
    <col min="1538" max="1538" width="8.625" style="116" customWidth="1"/>
    <col min="1539" max="1539" width="8.375" style="116" customWidth="1"/>
    <col min="1540" max="1541" width="7.625" style="116" customWidth="1"/>
    <col min="1542" max="1542" width="7" style="116" customWidth="1"/>
    <col min="1543" max="1544" width="6.375" style="116" customWidth="1"/>
    <col min="1545" max="1545" width="8.875" style="116" customWidth="1"/>
    <col min="1546" max="1547" width="7.625" style="116" customWidth="1"/>
    <col min="1548" max="1548" width="7.375" style="116" customWidth="1"/>
    <col min="1549" max="1549" width="6.625" style="116" customWidth="1"/>
    <col min="1550" max="1792" width="9" style="116"/>
    <col min="1793" max="1793" width="9.75" style="116" bestFit="1" customWidth="1"/>
    <col min="1794" max="1794" width="8.625" style="116" customWidth="1"/>
    <col min="1795" max="1795" width="8.375" style="116" customWidth="1"/>
    <col min="1796" max="1797" width="7.625" style="116" customWidth="1"/>
    <col min="1798" max="1798" width="7" style="116" customWidth="1"/>
    <col min="1799" max="1800" width="6.375" style="116" customWidth="1"/>
    <col min="1801" max="1801" width="8.875" style="116" customWidth="1"/>
    <col min="1802" max="1803" width="7.625" style="116" customWidth="1"/>
    <col min="1804" max="1804" width="7.375" style="116" customWidth="1"/>
    <col min="1805" max="1805" width="6.625" style="116" customWidth="1"/>
    <col min="1806" max="2048" width="9" style="116"/>
    <col min="2049" max="2049" width="9.75" style="116" bestFit="1" customWidth="1"/>
    <col min="2050" max="2050" width="8.625" style="116" customWidth="1"/>
    <col min="2051" max="2051" width="8.375" style="116" customWidth="1"/>
    <col min="2052" max="2053" width="7.625" style="116" customWidth="1"/>
    <col min="2054" max="2054" width="7" style="116" customWidth="1"/>
    <col min="2055" max="2056" width="6.375" style="116" customWidth="1"/>
    <col min="2057" max="2057" width="8.875" style="116" customWidth="1"/>
    <col min="2058" max="2059" width="7.625" style="116" customWidth="1"/>
    <col min="2060" max="2060" width="7.375" style="116" customWidth="1"/>
    <col min="2061" max="2061" width="6.625" style="116" customWidth="1"/>
    <col min="2062" max="2304" width="9" style="116"/>
    <col min="2305" max="2305" width="9.75" style="116" bestFit="1" customWidth="1"/>
    <col min="2306" max="2306" width="8.625" style="116" customWidth="1"/>
    <col min="2307" max="2307" width="8.375" style="116" customWidth="1"/>
    <col min="2308" max="2309" width="7.625" style="116" customWidth="1"/>
    <col min="2310" max="2310" width="7" style="116" customWidth="1"/>
    <col min="2311" max="2312" width="6.375" style="116" customWidth="1"/>
    <col min="2313" max="2313" width="8.875" style="116" customWidth="1"/>
    <col min="2314" max="2315" width="7.625" style="116" customWidth="1"/>
    <col min="2316" max="2316" width="7.375" style="116" customWidth="1"/>
    <col min="2317" max="2317" width="6.625" style="116" customWidth="1"/>
    <col min="2318" max="2560" width="9" style="116"/>
    <col min="2561" max="2561" width="9.75" style="116" bestFit="1" customWidth="1"/>
    <col min="2562" max="2562" width="8.625" style="116" customWidth="1"/>
    <col min="2563" max="2563" width="8.375" style="116" customWidth="1"/>
    <col min="2564" max="2565" width="7.625" style="116" customWidth="1"/>
    <col min="2566" max="2566" width="7" style="116" customWidth="1"/>
    <col min="2567" max="2568" width="6.375" style="116" customWidth="1"/>
    <col min="2569" max="2569" width="8.875" style="116" customWidth="1"/>
    <col min="2570" max="2571" width="7.625" style="116" customWidth="1"/>
    <col min="2572" max="2572" width="7.375" style="116" customWidth="1"/>
    <col min="2573" max="2573" width="6.625" style="116" customWidth="1"/>
    <col min="2574" max="2816" width="9" style="116"/>
    <col min="2817" max="2817" width="9.75" style="116" bestFit="1" customWidth="1"/>
    <col min="2818" max="2818" width="8.625" style="116" customWidth="1"/>
    <col min="2819" max="2819" width="8.375" style="116" customWidth="1"/>
    <col min="2820" max="2821" width="7.625" style="116" customWidth="1"/>
    <col min="2822" max="2822" width="7" style="116" customWidth="1"/>
    <col min="2823" max="2824" width="6.375" style="116" customWidth="1"/>
    <col min="2825" max="2825" width="8.875" style="116" customWidth="1"/>
    <col min="2826" max="2827" width="7.625" style="116" customWidth="1"/>
    <col min="2828" max="2828" width="7.375" style="116" customWidth="1"/>
    <col min="2829" max="2829" width="6.625" style="116" customWidth="1"/>
    <col min="2830" max="3072" width="9" style="116"/>
    <col min="3073" max="3073" width="9.75" style="116" bestFit="1" customWidth="1"/>
    <col min="3074" max="3074" width="8.625" style="116" customWidth="1"/>
    <col min="3075" max="3075" width="8.375" style="116" customWidth="1"/>
    <col min="3076" max="3077" width="7.625" style="116" customWidth="1"/>
    <col min="3078" max="3078" width="7" style="116" customWidth="1"/>
    <col min="3079" max="3080" width="6.375" style="116" customWidth="1"/>
    <col min="3081" max="3081" width="8.875" style="116" customWidth="1"/>
    <col min="3082" max="3083" width="7.625" style="116" customWidth="1"/>
    <col min="3084" max="3084" width="7.375" style="116" customWidth="1"/>
    <col min="3085" max="3085" width="6.625" style="116" customWidth="1"/>
    <col min="3086" max="3328" width="9" style="116"/>
    <col min="3329" max="3329" width="9.75" style="116" bestFit="1" customWidth="1"/>
    <col min="3330" max="3330" width="8.625" style="116" customWidth="1"/>
    <col min="3331" max="3331" width="8.375" style="116" customWidth="1"/>
    <col min="3332" max="3333" width="7.625" style="116" customWidth="1"/>
    <col min="3334" max="3334" width="7" style="116" customWidth="1"/>
    <col min="3335" max="3336" width="6.375" style="116" customWidth="1"/>
    <col min="3337" max="3337" width="8.875" style="116" customWidth="1"/>
    <col min="3338" max="3339" width="7.625" style="116" customWidth="1"/>
    <col min="3340" max="3340" width="7.375" style="116" customWidth="1"/>
    <col min="3341" max="3341" width="6.625" style="116" customWidth="1"/>
    <col min="3342" max="3584" width="9" style="116"/>
    <col min="3585" max="3585" width="9.75" style="116" bestFit="1" customWidth="1"/>
    <col min="3586" max="3586" width="8.625" style="116" customWidth="1"/>
    <col min="3587" max="3587" width="8.375" style="116" customWidth="1"/>
    <col min="3588" max="3589" width="7.625" style="116" customWidth="1"/>
    <col min="3590" max="3590" width="7" style="116" customWidth="1"/>
    <col min="3591" max="3592" width="6.375" style="116" customWidth="1"/>
    <col min="3593" max="3593" width="8.875" style="116" customWidth="1"/>
    <col min="3594" max="3595" width="7.625" style="116" customWidth="1"/>
    <col min="3596" max="3596" width="7.375" style="116" customWidth="1"/>
    <col min="3597" max="3597" width="6.625" style="116" customWidth="1"/>
    <col min="3598" max="3840" width="9" style="116"/>
    <col min="3841" max="3841" width="9.75" style="116" bestFit="1" customWidth="1"/>
    <col min="3842" max="3842" width="8.625" style="116" customWidth="1"/>
    <col min="3843" max="3843" width="8.375" style="116" customWidth="1"/>
    <col min="3844" max="3845" width="7.625" style="116" customWidth="1"/>
    <col min="3846" max="3846" width="7" style="116" customWidth="1"/>
    <col min="3847" max="3848" width="6.375" style="116" customWidth="1"/>
    <col min="3849" max="3849" width="8.875" style="116" customWidth="1"/>
    <col min="3850" max="3851" width="7.625" style="116" customWidth="1"/>
    <col min="3852" max="3852" width="7.375" style="116" customWidth="1"/>
    <col min="3853" max="3853" width="6.625" style="116" customWidth="1"/>
    <col min="3854" max="4096" width="9" style="116"/>
    <col min="4097" max="4097" width="9.75" style="116" bestFit="1" customWidth="1"/>
    <col min="4098" max="4098" width="8.625" style="116" customWidth="1"/>
    <col min="4099" max="4099" width="8.375" style="116" customWidth="1"/>
    <col min="4100" max="4101" width="7.625" style="116" customWidth="1"/>
    <col min="4102" max="4102" width="7" style="116" customWidth="1"/>
    <col min="4103" max="4104" width="6.375" style="116" customWidth="1"/>
    <col min="4105" max="4105" width="8.875" style="116" customWidth="1"/>
    <col min="4106" max="4107" width="7.625" style="116" customWidth="1"/>
    <col min="4108" max="4108" width="7.375" style="116" customWidth="1"/>
    <col min="4109" max="4109" width="6.625" style="116" customWidth="1"/>
    <col min="4110" max="4352" width="9" style="116"/>
    <col min="4353" max="4353" width="9.75" style="116" bestFit="1" customWidth="1"/>
    <col min="4354" max="4354" width="8.625" style="116" customWidth="1"/>
    <col min="4355" max="4355" width="8.375" style="116" customWidth="1"/>
    <col min="4356" max="4357" width="7.625" style="116" customWidth="1"/>
    <col min="4358" max="4358" width="7" style="116" customWidth="1"/>
    <col min="4359" max="4360" width="6.375" style="116" customWidth="1"/>
    <col min="4361" max="4361" width="8.875" style="116" customWidth="1"/>
    <col min="4362" max="4363" width="7.625" style="116" customWidth="1"/>
    <col min="4364" max="4364" width="7.375" style="116" customWidth="1"/>
    <col min="4365" max="4365" width="6.625" style="116" customWidth="1"/>
    <col min="4366" max="4608" width="9" style="116"/>
    <col min="4609" max="4609" width="9.75" style="116" bestFit="1" customWidth="1"/>
    <col min="4610" max="4610" width="8.625" style="116" customWidth="1"/>
    <col min="4611" max="4611" width="8.375" style="116" customWidth="1"/>
    <col min="4612" max="4613" width="7.625" style="116" customWidth="1"/>
    <col min="4614" max="4614" width="7" style="116" customWidth="1"/>
    <col min="4615" max="4616" width="6.375" style="116" customWidth="1"/>
    <col min="4617" max="4617" width="8.875" style="116" customWidth="1"/>
    <col min="4618" max="4619" width="7.625" style="116" customWidth="1"/>
    <col min="4620" max="4620" width="7.375" style="116" customWidth="1"/>
    <col min="4621" max="4621" width="6.625" style="116" customWidth="1"/>
    <col min="4622" max="4864" width="9" style="116"/>
    <col min="4865" max="4865" width="9.75" style="116" bestFit="1" customWidth="1"/>
    <col min="4866" max="4866" width="8.625" style="116" customWidth="1"/>
    <col min="4867" max="4867" width="8.375" style="116" customWidth="1"/>
    <col min="4868" max="4869" width="7.625" style="116" customWidth="1"/>
    <col min="4870" max="4870" width="7" style="116" customWidth="1"/>
    <col min="4871" max="4872" width="6.375" style="116" customWidth="1"/>
    <col min="4873" max="4873" width="8.875" style="116" customWidth="1"/>
    <col min="4874" max="4875" width="7.625" style="116" customWidth="1"/>
    <col min="4876" max="4876" width="7.375" style="116" customWidth="1"/>
    <col min="4877" max="4877" width="6.625" style="116" customWidth="1"/>
    <col min="4878" max="5120" width="9" style="116"/>
    <col min="5121" max="5121" width="9.75" style="116" bestFit="1" customWidth="1"/>
    <col min="5122" max="5122" width="8.625" style="116" customWidth="1"/>
    <col min="5123" max="5123" width="8.375" style="116" customWidth="1"/>
    <col min="5124" max="5125" width="7.625" style="116" customWidth="1"/>
    <col min="5126" max="5126" width="7" style="116" customWidth="1"/>
    <col min="5127" max="5128" width="6.375" style="116" customWidth="1"/>
    <col min="5129" max="5129" width="8.875" style="116" customWidth="1"/>
    <col min="5130" max="5131" width="7.625" style="116" customWidth="1"/>
    <col min="5132" max="5132" width="7.375" style="116" customWidth="1"/>
    <col min="5133" max="5133" width="6.625" style="116" customWidth="1"/>
    <col min="5134" max="5376" width="9" style="116"/>
    <col min="5377" max="5377" width="9.75" style="116" bestFit="1" customWidth="1"/>
    <col min="5378" max="5378" width="8.625" style="116" customWidth="1"/>
    <col min="5379" max="5379" width="8.375" style="116" customWidth="1"/>
    <col min="5380" max="5381" width="7.625" style="116" customWidth="1"/>
    <col min="5382" max="5382" width="7" style="116" customWidth="1"/>
    <col min="5383" max="5384" width="6.375" style="116" customWidth="1"/>
    <col min="5385" max="5385" width="8.875" style="116" customWidth="1"/>
    <col min="5386" max="5387" width="7.625" style="116" customWidth="1"/>
    <col min="5388" max="5388" width="7.375" style="116" customWidth="1"/>
    <col min="5389" max="5389" width="6.625" style="116" customWidth="1"/>
    <col min="5390" max="5632" width="9" style="116"/>
    <col min="5633" max="5633" width="9.75" style="116" bestFit="1" customWidth="1"/>
    <col min="5634" max="5634" width="8.625" style="116" customWidth="1"/>
    <col min="5635" max="5635" width="8.375" style="116" customWidth="1"/>
    <col min="5636" max="5637" width="7.625" style="116" customWidth="1"/>
    <col min="5638" max="5638" width="7" style="116" customWidth="1"/>
    <col min="5639" max="5640" width="6.375" style="116" customWidth="1"/>
    <col min="5641" max="5641" width="8.875" style="116" customWidth="1"/>
    <col min="5642" max="5643" width="7.625" style="116" customWidth="1"/>
    <col min="5644" max="5644" width="7.375" style="116" customWidth="1"/>
    <col min="5645" max="5645" width="6.625" style="116" customWidth="1"/>
    <col min="5646" max="5888" width="9" style="116"/>
    <col min="5889" max="5889" width="9.75" style="116" bestFit="1" customWidth="1"/>
    <col min="5890" max="5890" width="8.625" style="116" customWidth="1"/>
    <col min="5891" max="5891" width="8.375" style="116" customWidth="1"/>
    <col min="5892" max="5893" width="7.625" style="116" customWidth="1"/>
    <col min="5894" max="5894" width="7" style="116" customWidth="1"/>
    <col min="5895" max="5896" width="6.375" style="116" customWidth="1"/>
    <col min="5897" max="5897" width="8.875" style="116" customWidth="1"/>
    <col min="5898" max="5899" width="7.625" style="116" customWidth="1"/>
    <col min="5900" max="5900" width="7.375" style="116" customWidth="1"/>
    <col min="5901" max="5901" width="6.625" style="116" customWidth="1"/>
    <col min="5902" max="6144" width="9" style="116"/>
    <col min="6145" max="6145" width="9.75" style="116" bestFit="1" customWidth="1"/>
    <col min="6146" max="6146" width="8.625" style="116" customWidth="1"/>
    <col min="6147" max="6147" width="8.375" style="116" customWidth="1"/>
    <col min="6148" max="6149" width="7.625" style="116" customWidth="1"/>
    <col min="6150" max="6150" width="7" style="116" customWidth="1"/>
    <col min="6151" max="6152" width="6.375" style="116" customWidth="1"/>
    <col min="6153" max="6153" width="8.875" style="116" customWidth="1"/>
    <col min="6154" max="6155" width="7.625" style="116" customWidth="1"/>
    <col min="6156" max="6156" width="7.375" style="116" customWidth="1"/>
    <col min="6157" max="6157" width="6.625" style="116" customWidth="1"/>
    <col min="6158" max="6400" width="9" style="116"/>
    <col min="6401" max="6401" width="9.75" style="116" bestFit="1" customWidth="1"/>
    <col min="6402" max="6402" width="8.625" style="116" customWidth="1"/>
    <col min="6403" max="6403" width="8.375" style="116" customWidth="1"/>
    <col min="6404" max="6405" width="7.625" style="116" customWidth="1"/>
    <col min="6406" max="6406" width="7" style="116" customWidth="1"/>
    <col min="6407" max="6408" width="6.375" style="116" customWidth="1"/>
    <col min="6409" max="6409" width="8.875" style="116" customWidth="1"/>
    <col min="6410" max="6411" width="7.625" style="116" customWidth="1"/>
    <col min="6412" max="6412" width="7.375" style="116" customWidth="1"/>
    <col min="6413" max="6413" width="6.625" style="116" customWidth="1"/>
    <col min="6414" max="6656" width="9" style="116"/>
    <col min="6657" max="6657" width="9.75" style="116" bestFit="1" customWidth="1"/>
    <col min="6658" max="6658" width="8.625" style="116" customWidth="1"/>
    <col min="6659" max="6659" width="8.375" style="116" customWidth="1"/>
    <col min="6660" max="6661" width="7.625" style="116" customWidth="1"/>
    <col min="6662" max="6662" width="7" style="116" customWidth="1"/>
    <col min="6663" max="6664" width="6.375" style="116" customWidth="1"/>
    <col min="6665" max="6665" width="8.875" style="116" customWidth="1"/>
    <col min="6666" max="6667" width="7.625" style="116" customWidth="1"/>
    <col min="6668" max="6668" width="7.375" style="116" customWidth="1"/>
    <col min="6669" max="6669" width="6.625" style="116" customWidth="1"/>
    <col min="6670" max="6912" width="9" style="116"/>
    <col min="6913" max="6913" width="9.75" style="116" bestFit="1" customWidth="1"/>
    <col min="6914" max="6914" width="8.625" style="116" customWidth="1"/>
    <col min="6915" max="6915" width="8.375" style="116" customWidth="1"/>
    <col min="6916" max="6917" width="7.625" style="116" customWidth="1"/>
    <col min="6918" max="6918" width="7" style="116" customWidth="1"/>
    <col min="6919" max="6920" width="6.375" style="116" customWidth="1"/>
    <col min="6921" max="6921" width="8.875" style="116" customWidth="1"/>
    <col min="6922" max="6923" width="7.625" style="116" customWidth="1"/>
    <col min="6924" max="6924" width="7.375" style="116" customWidth="1"/>
    <col min="6925" max="6925" width="6.625" style="116" customWidth="1"/>
    <col min="6926" max="7168" width="9" style="116"/>
    <col min="7169" max="7169" width="9.75" style="116" bestFit="1" customWidth="1"/>
    <col min="7170" max="7170" width="8.625" style="116" customWidth="1"/>
    <col min="7171" max="7171" width="8.375" style="116" customWidth="1"/>
    <col min="7172" max="7173" width="7.625" style="116" customWidth="1"/>
    <col min="7174" max="7174" width="7" style="116" customWidth="1"/>
    <col min="7175" max="7176" width="6.375" style="116" customWidth="1"/>
    <col min="7177" max="7177" width="8.875" style="116" customWidth="1"/>
    <col min="7178" max="7179" width="7.625" style="116" customWidth="1"/>
    <col min="7180" max="7180" width="7.375" style="116" customWidth="1"/>
    <col min="7181" max="7181" width="6.625" style="116" customWidth="1"/>
    <col min="7182" max="7424" width="9" style="116"/>
    <col min="7425" max="7425" width="9.75" style="116" bestFit="1" customWidth="1"/>
    <col min="7426" max="7426" width="8.625" style="116" customWidth="1"/>
    <col min="7427" max="7427" width="8.375" style="116" customWidth="1"/>
    <col min="7428" max="7429" width="7.625" style="116" customWidth="1"/>
    <col min="7430" max="7430" width="7" style="116" customWidth="1"/>
    <col min="7431" max="7432" width="6.375" style="116" customWidth="1"/>
    <col min="7433" max="7433" width="8.875" style="116" customWidth="1"/>
    <col min="7434" max="7435" width="7.625" style="116" customWidth="1"/>
    <col min="7436" max="7436" width="7.375" style="116" customWidth="1"/>
    <col min="7437" max="7437" width="6.625" style="116" customWidth="1"/>
    <col min="7438" max="7680" width="9" style="116"/>
    <col min="7681" max="7681" width="9.75" style="116" bestFit="1" customWidth="1"/>
    <col min="7682" max="7682" width="8.625" style="116" customWidth="1"/>
    <col min="7683" max="7683" width="8.375" style="116" customWidth="1"/>
    <col min="7684" max="7685" width="7.625" style="116" customWidth="1"/>
    <col min="7686" max="7686" width="7" style="116" customWidth="1"/>
    <col min="7687" max="7688" width="6.375" style="116" customWidth="1"/>
    <col min="7689" max="7689" width="8.875" style="116" customWidth="1"/>
    <col min="7690" max="7691" width="7.625" style="116" customWidth="1"/>
    <col min="7692" max="7692" width="7.375" style="116" customWidth="1"/>
    <col min="7693" max="7693" width="6.625" style="116" customWidth="1"/>
    <col min="7694" max="7936" width="9" style="116"/>
    <col min="7937" max="7937" width="9.75" style="116" bestFit="1" customWidth="1"/>
    <col min="7938" max="7938" width="8.625" style="116" customWidth="1"/>
    <col min="7939" max="7939" width="8.375" style="116" customWidth="1"/>
    <col min="7940" max="7941" width="7.625" style="116" customWidth="1"/>
    <col min="7942" max="7942" width="7" style="116" customWidth="1"/>
    <col min="7943" max="7944" width="6.375" style="116" customWidth="1"/>
    <col min="7945" max="7945" width="8.875" style="116" customWidth="1"/>
    <col min="7946" max="7947" width="7.625" style="116" customWidth="1"/>
    <col min="7948" max="7948" width="7.375" style="116" customWidth="1"/>
    <col min="7949" max="7949" width="6.625" style="116" customWidth="1"/>
    <col min="7950" max="8192" width="9" style="116"/>
    <col min="8193" max="8193" width="9.75" style="116" bestFit="1" customWidth="1"/>
    <col min="8194" max="8194" width="8.625" style="116" customWidth="1"/>
    <col min="8195" max="8195" width="8.375" style="116" customWidth="1"/>
    <col min="8196" max="8197" width="7.625" style="116" customWidth="1"/>
    <col min="8198" max="8198" width="7" style="116" customWidth="1"/>
    <col min="8199" max="8200" width="6.375" style="116" customWidth="1"/>
    <col min="8201" max="8201" width="8.875" style="116" customWidth="1"/>
    <col min="8202" max="8203" width="7.625" style="116" customWidth="1"/>
    <col min="8204" max="8204" width="7.375" style="116" customWidth="1"/>
    <col min="8205" max="8205" width="6.625" style="116" customWidth="1"/>
    <col min="8206" max="8448" width="9" style="116"/>
    <col min="8449" max="8449" width="9.75" style="116" bestFit="1" customWidth="1"/>
    <col min="8450" max="8450" width="8.625" style="116" customWidth="1"/>
    <col min="8451" max="8451" width="8.375" style="116" customWidth="1"/>
    <col min="8452" max="8453" width="7.625" style="116" customWidth="1"/>
    <col min="8454" max="8454" width="7" style="116" customWidth="1"/>
    <col min="8455" max="8456" width="6.375" style="116" customWidth="1"/>
    <col min="8457" max="8457" width="8.875" style="116" customWidth="1"/>
    <col min="8458" max="8459" width="7.625" style="116" customWidth="1"/>
    <col min="8460" max="8460" width="7.375" style="116" customWidth="1"/>
    <col min="8461" max="8461" width="6.625" style="116" customWidth="1"/>
    <col min="8462" max="8704" width="9" style="116"/>
    <col min="8705" max="8705" width="9.75" style="116" bestFit="1" customWidth="1"/>
    <col min="8706" max="8706" width="8.625" style="116" customWidth="1"/>
    <col min="8707" max="8707" width="8.375" style="116" customWidth="1"/>
    <col min="8708" max="8709" width="7.625" style="116" customWidth="1"/>
    <col min="8710" max="8710" width="7" style="116" customWidth="1"/>
    <col min="8711" max="8712" width="6.375" style="116" customWidth="1"/>
    <col min="8713" max="8713" width="8.875" style="116" customWidth="1"/>
    <col min="8714" max="8715" width="7.625" style="116" customWidth="1"/>
    <col min="8716" max="8716" width="7.375" style="116" customWidth="1"/>
    <col min="8717" max="8717" width="6.625" style="116" customWidth="1"/>
    <col min="8718" max="8960" width="9" style="116"/>
    <col min="8961" max="8961" width="9.75" style="116" bestFit="1" customWidth="1"/>
    <col min="8962" max="8962" width="8.625" style="116" customWidth="1"/>
    <col min="8963" max="8963" width="8.375" style="116" customWidth="1"/>
    <col min="8964" max="8965" width="7.625" style="116" customWidth="1"/>
    <col min="8966" max="8966" width="7" style="116" customWidth="1"/>
    <col min="8967" max="8968" width="6.375" style="116" customWidth="1"/>
    <col min="8969" max="8969" width="8.875" style="116" customWidth="1"/>
    <col min="8970" max="8971" width="7.625" style="116" customWidth="1"/>
    <col min="8972" max="8972" width="7.375" style="116" customWidth="1"/>
    <col min="8973" max="8973" width="6.625" style="116" customWidth="1"/>
    <col min="8974" max="9216" width="9" style="116"/>
    <col min="9217" max="9217" width="9.75" style="116" bestFit="1" customWidth="1"/>
    <col min="9218" max="9218" width="8.625" style="116" customWidth="1"/>
    <col min="9219" max="9219" width="8.375" style="116" customWidth="1"/>
    <col min="9220" max="9221" width="7.625" style="116" customWidth="1"/>
    <col min="9222" max="9222" width="7" style="116" customWidth="1"/>
    <col min="9223" max="9224" width="6.375" style="116" customWidth="1"/>
    <col min="9225" max="9225" width="8.875" style="116" customWidth="1"/>
    <col min="9226" max="9227" width="7.625" style="116" customWidth="1"/>
    <col min="9228" max="9228" width="7.375" style="116" customWidth="1"/>
    <col min="9229" max="9229" width="6.625" style="116" customWidth="1"/>
    <col min="9230" max="9472" width="9" style="116"/>
    <col min="9473" max="9473" width="9.75" style="116" bestFit="1" customWidth="1"/>
    <col min="9474" max="9474" width="8.625" style="116" customWidth="1"/>
    <col min="9475" max="9475" width="8.375" style="116" customWidth="1"/>
    <col min="9476" max="9477" width="7.625" style="116" customWidth="1"/>
    <col min="9478" max="9478" width="7" style="116" customWidth="1"/>
    <col min="9479" max="9480" width="6.375" style="116" customWidth="1"/>
    <col min="9481" max="9481" width="8.875" style="116" customWidth="1"/>
    <col min="9482" max="9483" width="7.625" style="116" customWidth="1"/>
    <col min="9484" max="9484" width="7.375" style="116" customWidth="1"/>
    <col min="9485" max="9485" width="6.625" style="116" customWidth="1"/>
    <col min="9486" max="9728" width="9" style="116"/>
    <col min="9729" max="9729" width="9.75" style="116" bestFit="1" customWidth="1"/>
    <col min="9730" max="9730" width="8.625" style="116" customWidth="1"/>
    <col min="9731" max="9731" width="8.375" style="116" customWidth="1"/>
    <col min="9732" max="9733" width="7.625" style="116" customWidth="1"/>
    <col min="9734" max="9734" width="7" style="116" customWidth="1"/>
    <col min="9735" max="9736" width="6.375" style="116" customWidth="1"/>
    <col min="9737" max="9737" width="8.875" style="116" customWidth="1"/>
    <col min="9738" max="9739" width="7.625" style="116" customWidth="1"/>
    <col min="9740" max="9740" width="7.375" style="116" customWidth="1"/>
    <col min="9741" max="9741" width="6.625" style="116" customWidth="1"/>
    <col min="9742" max="9984" width="9" style="116"/>
    <col min="9985" max="9985" width="9.75" style="116" bestFit="1" customWidth="1"/>
    <col min="9986" max="9986" width="8.625" style="116" customWidth="1"/>
    <col min="9987" max="9987" width="8.375" style="116" customWidth="1"/>
    <col min="9988" max="9989" width="7.625" style="116" customWidth="1"/>
    <col min="9990" max="9990" width="7" style="116" customWidth="1"/>
    <col min="9991" max="9992" width="6.375" style="116" customWidth="1"/>
    <col min="9993" max="9993" width="8.875" style="116" customWidth="1"/>
    <col min="9994" max="9995" width="7.625" style="116" customWidth="1"/>
    <col min="9996" max="9996" width="7.375" style="116" customWidth="1"/>
    <col min="9997" max="9997" width="6.625" style="116" customWidth="1"/>
    <col min="9998" max="10240" width="9" style="116"/>
    <col min="10241" max="10241" width="9.75" style="116" bestFit="1" customWidth="1"/>
    <col min="10242" max="10242" width="8.625" style="116" customWidth="1"/>
    <col min="10243" max="10243" width="8.375" style="116" customWidth="1"/>
    <col min="10244" max="10245" width="7.625" style="116" customWidth="1"/>
    <col min="10246" max="10246" width="7" style="116" customWidth="1"/>
    <col min="10247" max="10248" width="6.375" style="116" customWidth="1"/>
    <col min="10249" max="10249" width="8.875" style="116" customWidth="1"/>
    <col min="10250" max="10251" width="7.625" style="116" customWidth="1"/>
    <col min="10252" max="10252" width="7.375" style="116" customWidth="1"/>
    <col min="10253" max="10253" width="6.625" style="116" customWidth="1"/>
    <col min="10254" max="10496" width="9" style="116"/>
    <col min="10497" max="10497" width="9.75" style="116" bestFit="1" customWidth="1"/>
    <col min="10498" max="10498" width="8.625" style="116" customWidth="1"/>
    <col min="10499" max="10499" width="8.375" style="116" customWidth="1"/>
    <col min="10500" max="10501" width="7.625" style="116" customWidth="1"/>
    <col min="10502" max="10502" width="7" style="116" customWidth="1"/>
    <col min="10503" max="10504" width="6.375" style="116" customWidth="1"/>
    <col min="10505" max="10505" width="8.875" style="116" customWidth="1"/>
    <col min="10506" max="10507" width="7.625" style="116" customWidth="1"/>
    <col min="10508" max="10508" width="7.375" style="116" customWidth="1"/>
    <col min="10509" max="10509" width="6.625" style="116" customWidth="1"/>
    <col min="10510" max="10752" width="9" style="116"/>
    <col min="10753" max="10753" width="9.75" style="116" bestFit="1" customWidth="1"/>
    <col min="10754" max="10754" width="8.625" style="116" customWidth="1"/>
    <col min="10755" max="10755" width="8.375" style="116" customWidth="1"/>
    <col min="10756" max="10757" width="7.625" style="116" customWidth="1"/>
    <col min="10758" max="10758" width="7" style="116" customWidth="1"/>
    <col min="10759" max="10760" width="6.375" style="116" customWidth="1"/>
    <col min="10761" max="10761" width="8.875" style="116" customWidth="1"/>
    <col min="10762" max="10763" width="7.625" style="116" customWidth="1"/>
    <col min="10764" max="10764" width="7.375" style="116" customWidth="1"/>
    <col min="10765" max="10765" width="6.625" style="116" customWidth="1"/>
    <col min="10766" max="11008" width="9" style="116"/>
    <col min="11009" max="11009" width="9.75" style="116" bestFit="1" customWidth="1"/>
    <col min="11010" max="11010" width="8.625" style="116" customWidth="1"/>
    <col min="11011" max="11011" width="8.375" style="116" customWidth="1"/>
    <col min="11012" max="11013" width="7.625" style="116" customWidth="1"/>
    <col min="11014" max="11014" width="7" style="116" customWidth="1"/>
    <col min="11015" max="11016" width="6.375" style="116" customWidth="1"/>
    <col min="11017" max="11017" width="8.875" style="116" customWidth="1"/>
    <col min="11018" max="11019" width="7.625" style="116" customWidth="1"/>
    <col min="11020" max="11020" width="7.375" style="116" customWidth="1"/>
    <col min="11021" max="11021" width="6.625" style="116" customWidth="1"/>
    <col min="11022" max="11264" width="9" style="116"/>
    <col min="11265" max="11265" width="9.75" style="116" bestFit="1" customWidth="1"/>
    <col min="11266" max="11266" width="8.625" style="116" customWidth="1"/>
    <col min="11267" max="11267" width="8.375" style="116" customWidth="1"/>
    <col min="11268" max="11269" width="7.625" style="116" customWidth="1"/>
    <col min="11270" max="11270" width="7" style="116" customWidth="1"/>
    <col min="11271" max="11272" width="6.375" style="116" customWidth="1"/>
    <col min="11273" max="11273" width="8.875" style="116" customWidth="1"/>
    <col min="11274" max="11275" width="7.625" style="116" customWidth="1"/>
    <col min="11276" max="11276" width="7.375" style="116" customWidth="1"/>
    <col min="11277" max="11277" width="6.625" style="116" customWidth="1"/>
    <col min="11278" max="11520" width="9" style="116"/>
    <col min="11521" max="11521" width="9.75" style="116" bestFit="1" customWidth="1"/>
    <col min="11522" max="11522" width="8.625" style="116" customWidth="1"/>
    <col min="11523" max="11523" width="8.375" style="116" customWidth="1"/>
    <col min="11524" max="11525" width="7.625" style="116" customWidth="1"/>
    <col min="11526" max="11526" width="7" style="116" customWidth="1"/>
    <col min="11527" max="11528" width="6.375" style="116" customWidth="1"/>
    <col min="11529" max="11529" width="8.875" style="116" customWidth="1"/>
    <col min="11530" max="11531" width="7.625" style="116" customWidth="1"/>
    <col min="11532" max="11532" width="7.375" style="116" customWidth="1"/>
    <col min="11533" max="11533" width="6.625" style="116" customWidth="1"/>
    <col min="11534" max="11776" width="9" style="116"/>
    <col min="11777" max="11777" width="9.75" style="116" bestFit="1" customWidth="1"/>
    <col min="11778" max="11778" width="8.625" style="116" customWidth="1"/>
    <col min="11779" max="11779" width="8.375" style="116" customWidth="1"/>
    <col min="11780" max="11781" width="7.625" style="116" customWidth="1"/>
    <col min="11782" max="11782" width="7" style="116" customWidth="1"/>
    <col min="11783" max="11784" width="6.375" style="116" customWidth="1"/>
    <col min="11785" max="11785" width="8.875" style="116" customWidth="1"/>
    <col min="11786" max="11787" width="7.625" style="116" customWidth="1"/>
    <col min="11788" max="11788" width="7.375" style="116" customWidth="1"/>
    <col min="11789" max="11789" width="6.625" style="116" customWidth="1"/>
    <col min="11790" max="12032" width="9" style="116"/>
    <col min="12033" max="12033" width="9.75" style="116" bestFit="1" customWidth="1"/>
    <col min="12034" max="12034" width="8.625" style="116" customWidth="1"/>
    <col min="12035" max="12035" width="8.375" style="116" customWidth="1"/>
    <col min="12036" max="12037" width="7.625" style="116" customWidth="1"/>
    <col min="12038" max="12038" width="7" style="116" customWidth="1"/>
    <col min="12039" max="12040" width="6.375" style="116" customWidth="1"/>
    <col min="12041" max="12041" width="8.875" style="116" customWidth="1"/>
    <col min="12042" max="12043" width="7.625" style="116" customWidth="1"/>
    <col min="12044" max="12044" width="7.375" style="116" customWidth="1"/>
    <col min="12045" max="12045" width="6.625" style="116" customWidth="1"/>
    <col min="12046" max="12288" width="9" style="116"/>
    <col min="12289" max="12289" width="9.75" style="116" bestFit="1" customWidth="1"/>
    <col min="12290" max="12290" width="8.625" style="116" customWidth="1"/>
    <col min="12291" max="12291" width="8.375" style="116" customWidth="1"/>
    <col min="12292" max="12293" width="7.625" style="116" customWidth="1"/>
    <col min="12294" max="12294" width="7" style="116" customWidth="1"/>
    <col min="12295" max="12296" width="6.375" style="116" customWidth="1"/>
    <col min="12297" max="12297" width="8.875" style="116" customWidth="1"/>
    <col min="12298" max="12299" width="7.625" style="116" customWidth="1"/>
    <col min="12300" max="12300" width="7.375" style="116" customWidth="1"/>
    <col min="12301" max="12301" width="6.625" style="116" customWidth="1"/>
    <col min="12302" max="12544" width="9" style="116"/>
    <col min="12545" max="12545" width="9.75" style="116" bestFit="1" customWidth="1"/>
    <col min="12546" max="12546" width="8.625" style="116" customWidth="1"/>
    <col min="12547" max="12547" width="8.375" style="116" customWidth="1"/>
    <col min="12548" max="12549" width="7.625" style="116" customWidth="1"/>
    <col min="12550" max="12550" width="7" style="116" customWidth="1"/>
    <col min="12551" max="12552" width="6.375" style="116" customWidth="1"/>
    <col min="12553" max="12553" width="8.875" style="116" customWidth="1"/>
    <col min="12554" max="12555" width="7.625" style="116" customWidth="1"/>
    <col min="12556" max="12556" width="7.375" style="116" customWidth="1"/>
    <col min="12557" max="12557" width="6.625" style="116" customWidth="1"/>
    <col min="12558" max="12800" width="9" style="116"/>
    <col min="12801" max="12801" width="9.75" style="116" bestFit="1" customWidth="1"/>
    <col min="12802" max="12802" width="8.625" style="116" customWidth="1"/>
    <col min="12803" max="12803" width="8.375" style="116" customWidth="1"/>
    <col min="12804" max="12805" width="7.625" style="116" customWidth="1"/>
    <col min="12806" max="12806" width="7" style="116" customWidth="1"/>
    <col min="12807" max="12808" width="6.375" style="116" customWidth="1"/>
    <col min="12809" max="12809" width="8.875" style="116" customWidth="1"/>
    <col min="12810" max="12811" width="7.625" style="116" customWidth="1"/>
    <col min="12812" max="12812" width="7.375" style="116" customWidth="1"/>
    <col min="12813" max="12813" width="6.625" style="116" customWidth="1"/>
    <col min="12814" max="13056" width="9" style="116"/>
    <col min="13057" max="13057" width="9.75" style="116" bestFit="1" customWidth="1"/>
    <col min="13058" max="13058" width="8.625" style="116" customWidth="1"/>
    <col min="13059" max="13059" width="8.375" style="116" customWidth="1"/>
    <col min="13060" max="13061" width="7.625" style="116" customWidth="1"/>
    <col min="13062" max="13062" width="7" style="116" customWidth="1"/>
    <col min="13063" max="13064" width="6.375" style="116" customWidth="1"/>
    <col min="13065" max="13065" width="8.875" style="116" customWidth="1"/>
    <col min="13066" max="13067" width="7.625" style="116" customWidth="1"/>
    <col min="13068" max="13068" width="7.375" style="116" customWidth="1"/>
    <col min="13069" max="13069" width="6.625" style="116" customWidth="1"/>
    <col min="13070" max="13312" width="9" style="116"/>
    <col min="13313" max="13313" width="9.75" style="116" bestFit="1" customWidth="1"/>
    <col min="13314" max="13314" width="8.625" style="116" customWidth="1"/>
    <col min="13315" max="13315" width="8.375" style="116" customWidth="1"/>
    <col min="13316" max="13317" width="7.625" style="116" customWidth="1"/>
    <col min="13318" max="13318" width="7" style="116" customWidth="1"/>
    <col min="13319" max="13320" width="6.375" style="116" customWidth="1"/>
    <col min="13321" max="13321" width="8.875" style="116" customWidth="1"/>
    <col min="13322" max="13323" width="7.625" style="116" customWidth="1"/>
    <col min="13324" max="13324" width="7.375" style="116" customWidth="1"/>
    <col min="13325" max="13325" width="6.625" style="116" customWidth="1"/>
    <col min="13326" max="13568" width="9" style="116"/>
    <col min="13569" max="13569" width="9.75" style="116" bestFit="1" customWidth="1"/>
    <col min="13570" max="13570" width="8.625" style="116" customWidth="1"/>
    <col min="13571" max="13571" width="8.375" style="116" customWidth="1"/>
    <col min="13572" max="13573" width="7.625" style="116" customWidth="1"/>
    <col min="13574" max="13574" width="7" style="116" customWidth="1"/>
    <col min="13575" max="13576" width="6.375" style="116" customWidth="1"/>
    <col min="13577" max="13577" width="8.875" style="116" customWidth="1"/>
    <col min="13578" max="13579" width="7.625" style="116" customWidth="1"/>
    <col min="13580" max="13580" width="7.375" style="116" customWidth="1"/>
    <col min="13581" max="13581" width="6.625" style="116" customWidth="1"/>
    <col min="13582" max="13824" width="9" style="116"/>
    <col min="13825" max="13825" width="9.75" style="116" bestFit="1" customWidth="1"/>
    <col min="13826" max="13826" width="8.625" style="116" customWidth="1"/>
    <col min="13827" max="13827" width="8.375" style="116" customWidth="1"/>
    <col min="13828" max="13829" width="7.625" style="116" customWidth="1"/>
    <col min="13830" max="13830" width="7" style="116" customWidth="1"/>
    <col min="13831" max="13832" width="6.375" style="116" customWidth="1"/>
    <col min="13833" max="13833" width="8.875" style="116" customWidth="1"/>
    <col min="13834" max="13835" width="7.625" style="116" customWidth="1"/>
    <col min="13836" max="13836" width="7.375" style="116" customWidth="1"/>
    <col min="13837" max="13837" width="6.625" style="116" customWidth="1"/>
    <col min="13838" max="14080" width="9" style="116"/>
    <col min="14081" max="14081" width="9.75" style="116" bestFit="1" customWidth="1"/>
    <col min="14082" max="14082" width="8.625" style="116" customWidth="1"/>
    <col min="14083" max="14083" width="8.375" style="116" customWidth="1"/>
    <col min="14084" max="14085" width="7.625" style="116" customWidth="1"/>
    <col min="14086" max="14086" width="7" style="116" customWidth="1"/>
    <col min="14087" max="14088" width="6.375" style="116" customWidth="1"/>
    <col min="14089" max="14089" width="8.875" style="116" customWidth="1"/>
    <col min="14090" max="14091" width="7.625" style="116" customWidth="1"/>
    <col min="14092" max="14092" width="7.375" style="116" customWidth="1"/>
    <col min="14093" max="14093" width="6.625" style="116" customWidth="1"/>
    <col min="14094" max="14336" width="9" style="116"/>
    <col min="14337" max="14337" width="9.75" style="116" bestFit="1" customWidth="1"/>
    <col min="14338" max="14338" width="8.625" style="116" customWidth="1"/>
    <col min="14339" max="14339" width="8.375" style="116" customWidth="1"/>
    <col min="14340" max="14341" width="7.625" style="116" customWidth="1"/>
    <col min="14342" max="14342" width="7" style="116" customWidth="1"/>
    <col min="14343" max="14344" width="6.375" style="116" customWidth="1"/>
    <col min="14345" max="14345" width="8.875" style="116" customWidth="1"/>
    <col min="14346" max="14347" width="7.625" style="116" customWidth="1"/>
    <col min="14348" max="14348" width="7.375" style="116" customWidth="1"/>
    <col min="14349" max="14349" width="6.625" style="116" customWidth="1"/>
    <col min="14350" max="14592" width="9" style="116"/>
    <col min="14593" max="14593" width="9.75" style="116" bestFit="1" customWidth="1"/>
    <col min="14594" max="14594" width="8.625" style="116" customWidth="1"/>
    <col min="14595" max="14595" width="8.375" style="116" customWidth="1"/>
    <col min="14596" max="14597" width="7.625" style="116" customWidth="1"/>
    <col min="14598" max="14598" width="7" style="116" customWidth="1"/>
    <col min="14599" max="14600" width="6.375" style="116" customWidth="1"/>
    <col min="14601" max="14601" width="8.875" style="116" customWidth="1"/>
    <col min="14602" max="14603" width="7.625" style="116" customWidth="1"/>
    <col min="14604" max="14604" width="7.375" style="116" customWidth="1"/>
    <col min="14605" max="14605" width="6.625" style="116" customWidth="1"/>
    <col min="14606" max="14848" width="9" style="116"/>
    <col min="14849" max="14849" width="9.75" style="116" bestFit="1" customWidth="1"/>
    <col min="14850" max="14850" width="8.625" style="116" customWidth="1"/>
    <col min="14851" max="14851" width="8.375" style="116" customWidth="1"/>
    <col min="14852" max="14853" width="7.625" style="116" customWidth="1"/>
    <col min="14854" max="14854" width="7" style="116" customWidth="1"/>
    <col min="14855" max="14856" width="6.375" style="116" customWidth="1"/>
    <col min="14857" max="14857" width="8.875" style="116" customWidth="1"/>
    <col min="14858" max="14859" width="7.625" style="116" customWidth="1"/>
    <col min="14860" max="14860" width="7.375" style="116" customWidth="1"/>
    <col min="14861" max="14861" width="6.625" style="116" customWidth="1"/>
    <col min="14862" max="15104" width="9" style="116"/>
    <col min="15105" max="15105" width="9.75" style="116" bestFit="1" customWidth="1"/>
    <col min="15106" max="15106" width="8.625" style="116" customWidth="1"/>
    <col min="15107" max="15107" width="8.375" style="116" customWidth="1"/>
    <col min="15108" max="15109" width="7.625" style="116" customWidth="1"/>
    <col min="15110" max="15110" width="7" style="116" customWidth="1"/>
    <col min="15111" max="15112" width="6.375" style="116" customWidth="1"/>
    <col min="15113" max="15113" width="8.875" style="116" customWidth="1"/>
    <col min="15114" max="15115" width="7.625" style="116" customWidth="1"/>
    <col min="15116" max="15116" width="7.375" style="116" customWidth="1"/>
    <col min="15117" max="15117" width="6.625" style="116" customWidth="1"/>
    <col min="15118" max="15360" width="9" style="116"/>
    <col min="15361" max="15361" width="9.75" style="116" bestFit="1" customWidth="1"/>
    <col min="15362" max="15362" width="8.625" style="116" customWidth="1"/>
    <col min="15363" max="15363" width="8.375" style="116" customWidth="1"/>
    <col min="15364" max="15365" width="7.625" style="116" customWidth="1"/>
    <col min="15366" max="15366" width="7" style="116" customWidth="1"/>
    <col min="15367" max="15368" width="6.375" style="116" customWidth="1"/>
    <col min="15369" max="15369" width="8.875" style="116" customWidth="1"/>
    <col min="15370" max="15371" width="7.625" style="116" customWidth="1"/>
    <col min="15372" max="15372" width="7.375" style="116" customWidth="1"/>
    <col min="15373" max="15373" width="6.625" style="116" customWidth="1"/>
    <col min="15374" max="15616" width="9" style="116"/>
    <col min="15617" max="15617" width="9.75" style="116" bestFit="1" customWidth="1"/>
    <col min="15618" max="15618" width="8.625" style="116" customWidth="1"/>
    <col min="15619" max="15619" width="8.375" style="116" customWidth="1"/>
    <col min="15620" max="15621" width="7.625" style="116" customWidth="1"/>
    <col min="15622" max="15622" width="7" style="116" customWidth="1"/>
    <col min="15623" max="15624" width="6.375" style="116" customWidth="1"/>
    <col min="15625" max="15625" width="8.875" style="116" customWidth="1"/>
    <col min="15626" max="15627" width="7.625" style="116" customWidth="1"/>
    <col min="15628" max="15628" width="7.375" style="116" customWidth="1"/>
    <col min="15629" max="15629" width="6.625" style="116" customWidth="1"/>
    <col min="15630" max="15872" width="9" style="116"/>
    <col min="15873" max="15873" width="9.75" style="116" bestFit="1" customWidth="1"/>
    <col min="15874" max="15874" width="8.625" style="116" customWidth="1"/>
    <col min="15875" max="15875" width="8.375" style="116" customWidth="1"/>
    <col min="15876" max="15877" width="7.625" style="116" customWidth="1"/>
    <col min="15878" max="15878" width="7" style="116" customWidth="1"/>
    <col min="15879" max="15880" width="6.375" style="116" customWidth="1"/>
    <col min="15881" max="15881" width="8.875" style="116" customWidth="1"/>
    <col min="15882" max="15883" width="7.625" style="116" customWidth="1"/>
    <col min="15884" max="15884" width="7.375" style="116" customWidth="1"/>
    <col min="15885" max="15885" width="6.625" style="116" customWidth="1"/>
    <col min="15886" max="16128" width="9" style="116"/>
    <col min="16129" max="16129" width="9.75" style="116" bestFit="1" customWidth="1"/>
    <col min="16130" max="16130" width="8.625" style="116" customWidth="1"/>
    <col min="16131" max="16131" width="8.375" style="116" customWidth="1"/>
    <col min="16132" max="16133" width="7.625" style="116" customWidth="1"/>
    <col min="16134" max="16134" width="7" style="116" customWidth="1"/>
    <col min="16135" max="16136" width="6.375" style="116" customWidth="1"/>
    <col min="16137" max="16137" width="8.875" style="116" customWidth="1"/>
    <col min="16138" max="16139" width="7.625" style="116" customWidth="1"/>
    <col min="16140" max="16140" width="7.375" style="116" customWidth="1"/>
    <col min="16141" max="16141" width="6.625" style="116" customWidth="1"/>
    <col min="16142" max="16384" width="9" style="116"/>
  </cols>
  <sheetData>
    <row r="1" spans="1:17" ht="17.25">
      <c r="A1" s="159" t="s">
        <v>153</v>
      </c>
    </row>
    <row r="2" spans="1:17" ht="6" customHeight="1">
      <c r="A2" s="159"/>
    </row>
    <row r="3" spans="1:17">
      <c r="A3" s="160" t="s">
        <v>51</v>
      </c>
      <c r="B3" s="320" t="s">
        <v>24</v>
      </c>
      <c r="C3" s="322" t="s">
        <v>9</v>
      </c>
      <c r="D3" s="323"/>
      <c r="E3" s="323"/>
      <c r="F3" s="323"/>
      <c r="G3" s="323"/>
      <c r="H3" s="324"/>
      <c r="I3" s="322" t="s">
        <v>10</v>
      </c>
      <c r="J3" s="323"/>
      <c r="K3" s="323"/>
      <c r="L3" s="323"/>
      <c r="M3" s="323"/>
      <c r="N3" s="323"/>
    </row>
    <row r="4" spans="1:17">
      <c r="A4" s="161" t="s">
        <v>154</v>
      </c>
      <c r="B4" s="321"/>
      <c r="C4" s="162" t="s">
        <v>24</v>
      </c>
      <c r="D4" s="162" t="s">
        <v>155</v>
      </c>
      <c r="E4" s="162" t="s">
        <v>156</v>
      </c>
      <c r="F4" s="162" t="s">
        <v>157</v>
      </c>
      <c r="G4" s="162" t="s">
        <v>158</v>
      </c>
      <c r="H4" s="162" t="s">
        <v>69</v>
      </c>
      <c r="I4" s="162" t="s">
        <v>52</v>
      </c>
      <c r="J4" s="162" t="s">
        <v>155</v>
      </c>
      <c r="K4" s="162" t="s">
        <v>156</v>
      </c>
      <c r="L4" s="162" t="s">
        <v>157</v>
      </c>
      <c r="M4" s="163" t="s">
        <v>158</v>
      </c>
      <c r="N4" s="163" t="s">
        <v>69</v>
      </c>
    </row>
    <row r="5" spans="1:17" s="167" customFormat="1">
      <c r="A5" s="164" t="s">
        <v>2</v>
      </c>
      <c r="B5" s="165">
        <v>166708</v>
      </c>
      <c r="C5" s="165">
        <v>80742</v>
      </c>
      <c r="D5" s="165">
        <v>26066</v>
      </c>
      <c r="E5" s="165">
        <v>45516</v>
      </c>
      <c r="F5" s="165">
        <v>1684</v>
      </c>
      <c r="G5" s="165">
        <v>1831</v>
      </c>
      <c r="H5" s="165">
        <v>5645</v>
      </c>
      <c r="I5" s="166">
        <v>85966</v>
      </c>
      <c r="J5" s="166">
        <v>22108</v>
      </c>
      <c r="K5" s="166">
        <v>46206</v>
      </c>
      <c r="L5" s="166">
        <v>8183</v>
      </c>
      <c r="M5" s="166">
        <v>4180</v>
      </c>
      <c r="N5" s="166">
        <v>5289</v>
      </c>
    </row>
    <row r="6" spans="1:17">
      <c r="A6" s="168" t="s">
        <v>159</v>
      </c>
      <c r="B6" s="169">
        <v>9384</v>
      </c>
      <c r="C6" s="169">
        <v>4754</v>
      </c>
      <c r="D6" s="169">
        <v>4693</v>
      </c>
      <c r="E6" s="169">
        <v>5</v>
      </c>
      <c r="F6" s="169" t="s">
        <v>160</v>
      </c>
      <c r="G6" s="169" t="s">
        <v>160</v>
      </c>
      <c r="H6" s="169">
        <v>56</v>
      </c>
      <c r="I6" s="170">
        <v>4630</v>
      </c>
      <c r="J6" s="170">
        <v>4579</v>
      </c>
      <c r="K6" s="170">
        <v>7</v>
      </c>
      <c r="L6" s="170" t="s">
        <v>160</v>
      </c>
      <c r="M6" s="170" t="s">
        <v>160</v>
      </c>
      <c r="N6" s="170">
        <v>44</v>
      </c>
    </row>
    <row r="7" spans="1:17">
      <c r="A7" s="168" t="s">
        <v>161</v>
      </c>
      <c r="B7" s="169">
        <v>12344</v>
      </c>
      <c r="C7" s="169">
        <v>6057</v>
      </c>
      <c r="D7" s="169">
        <v>5446</v>
      </c>
      <c r="E7" s="169">
        <v>106</v>
      </c>
      <c r="F7" s="169" t="s">
        <v>160</v>
      </c>
      <c r="G7" s="169" t="s">
        <v>160</v>
      </c>
      <c r="H7" s="169">
        <v>505</v>
      </c>
      <c r="I7" s="170">
        <v>6287</v>
      </c>
      <c r="J7" s="170">
        <v>5597</v>
      </c>
      <c r="K7" s="170">
        <v>197</v>
      </c>
      <c r="L7" s="170">
        <v>2</v>
      </c>
      <c r="M7" s="170">
        <v>12</v>
      </c>
      <c r="N7" s="170">
        <v>479</v>
      </c>
    </row>
    <row r="8" spans="1:17">
      <c r="A8" s="168" t="s">
        <v>162</v>
      </c>
      <c r="B8" s="169">
        <v>10254</v>
      </c>
      <c r="C8" s="169">
        <v>5112</v>
      </c>
      <c r="D8" s="169">
        <v>3411</v>
      </c>
      <c r="E8" s="169">
        <v>985</v>
      </c>
      <c r="F8" s="169" t="s">
        <v>160</v>
      </c>
      <c r="G8" s="169">
        <v>20</v>
      </c>
      <c r="H8" s="169">
        <v>696</v>
      </c>
      <c r="I8" s="170">
        <v>5142</v>
      </c>
      <c r="J8" s="170">
        <v>3247</v>
      </c>
      <c r="K8" s="170">
        <v>1431</v>
      </c>
      <c r="L8" s="170" t="s">
        <v>160</v>
      </c>
      <c r="M8" s="170">
        <v>33</v>
      </c>
      <c r="N8" s="170">
        <v>431</v>
      </c>
      <c r="O8" s="168"/>
      <c r="P8" s="171"/>
      <c r="Q8" s="171"/>
    </row>
    <row r="9" spans="1:17">
      <c r="A9" s="168" t="s">
        <v>79</v>
      </c>
      <c r="B9" s="169">
        <v>10778</v>
      </c>
      <c r="C9" s="169">
        <v>5473</v>
      </c>
      <c r="D9" s="169">
        <v>2311</v>
      </c>
      <c r="E9" s="169">
        <v>2587</v>
      </c>
      <c r="F9" s="169">
        <v>2</v>
      </c>
      <c r="G9" s="169">
        <v>52</v>
      </c>
      <c r="H9" s="169">
        <v>521</v>
      </c>
      <c r="I9" s="170">
        <v>5305</v>
      </c>
      <c r="J9" s="170">
        <v>1752</v>
      </c>
      <c r="K9" s="170">
        <v>3140</v>
      </c>
      <c r="L9" s="170">
        <v>5</v>
      </c>
      <c r="M9" s="170">
        <v>96</v>
      </c>
      <c r="N9" s="170">
        <v>312</v>
      </c>
      <c r="O9" s="168"/>
      <c r="P9" s="171"/>
      <c r="Q9" s="171"/>
    </row>
    <row r="10" spans="1:17">
      <c r="A10" s="168" t="s">
        <v>82</v>
      </c>
      <c r="B10" s="169">
        <v>12419</v>
      </c>
      <c r="C10" s="169">
        <v>6387</v>
      </c>
      <c r="D10" s="169">
        <v>1826</v>
      </c>
      <c r="E10" s="169">
        <v>4009</v>
      </c>
      <c r="F10" s="169">
        <v>4</v>
      </c>
      <c r="G10" s="169">
        <v>75</v>
      </c>
      <c r="H10" s="169">
        <v>473</v>
      </c>
      <c r="I10" s="170">
        <v>6032</v>
      </c>
      <c r="J10" s="170">
        <v>1151</v>
      </c>
      <c r="K10" s="170">
        <v>4419</v>
      </c>
      <c r="L10" s="170">
        <v>14</v>
      </c>
      <c r="M10" s="170">
        <v>183</v>
      </c>
      <c r="N10" s="170">
        <v>265</v>
      </c>
      <c r="O10" s="168"/>
      <c r="P10" s="171"/>
      <c r="Q10" s="171"/>
    </row>
    <row r="11" spans="1:17">
      <c r="A11" s="168" t="s">
        <v>163</v>
      </c>
      <c r="B11" s="169">
        <v>13486</v>
      </c>
      <c r="C11" s="169">
        <v>6923</v>
      </c>
      <c r="D11" s="169">
        <v>1657</v>
      </c>
      <c r="E11" s="169">
        <v>4656</v>
      </c>
      <c r="F11" s="169">
        <v>10</v>
      </c>
      <c r="G11" s="169">
        <v>112</v>
      </c>
      <c r="H11" s="169">
        <v>488</v>
      </c>
      <c r="I11" s="170">
        <v>6563</v>
      </c>
      <c r="J11" s="170">
        <v>1049</v>
      </c>
      <c r="K11" s="170">
        <v>4981</v>
      </c>
      <c r="L11" s="170">
        <v>19</v>
      </c>
      <c r="M11" s="170">
        <v>287</v>
      </c>
      <c r="N11" s="170">
        <v>227</v>
      </c>
      <c r="O11" s="168"/>
      <c r="P11" s="171"/>
      <c r="Q11" s="171"/>
    </row>
    <row r="12" spans="1:17">
      <c r="A12" s="168" t="s">
        <v>164</v>
      </c>
      <c r="B12" s="169">
        <v>15286</v>
      </c>
      <c r="C12" s="169">
        <v>7720</v>
      </c>
      <c r="D12" s="169">
        <v>1916</v>
      </c>
      <c r="E12" s="169">
        <v>5085</v>
      </c>
      <c r="F12" s="169">
        <v>16</v>
      </c>
      <c r="G12" s="169">
        <v>182</v>
      </c>
      <c r="H12" s="169">
        <v>521</v>
      </c>
      <c r="I12" s="170">
        <v>7566</v>
      </c>
      <c r="J12" s="170">
        <v>1174</v>
      </c>
      <c r="K12" s="170">
        <v>5519</v>
      </c>
      <c r="L12" s="170">
        <v>55</v>
      </c>
      <c r="M12" s="170">
        <v>484</v>
      </c>
      <c r="N12" s="170">
        <v>334</v>
      </c>
      <c r="O12" s="168"/>
    </row>
    <row r="13" spans="1:17">
      <c r="A13" s="168" t="s">
        <v>165</v>
      </c>
      <c r="B13" s="169">
        <v>14470</v>
      </c>
      <c r="C13" s="169">
        <v>7218</v>
      </c>
      <c r="D13" s="169">
        <v>1573</v>
      </c>
      <c r="E13" s="169">
        <v>4853</v>
      </c>
      <c r="F13" s="169">
        <v>25</v>
      </c>
      <c r="G13" s="169">
        <v>249</v>
      </c>
      <c r="H13" s="169">
        <v>518</v>
      </c>
      <c r="I13" s="170">
        <v>7252</v>
      </c>
      <c r="J13" s="170">
        <v>1018</v>
      </c>
      <c r="K13" s="170">
        <v>5225</v>
      </c>
      <c r="L13" s="170">
        <v>107</v>
      </c>
      <c r="M13" s="170">
        <v>548</v>
      </c>
      <c r="N13" s="170">
        <v>354</v>
      </c>
    </row>
    <row r="14" spans="1:17">
      <c r="A14" s="168" t="s">
        <v>166</v>
      </c>
      <c r="B14" s="169">
        <v>12925</v>
      </c>
      <c r="C14" s="169">
        <v>6503</v>
      </c>
      <c r="D14" s="169">
        <v>1184</v>
      </c>
      <c r="E14" s="169">
        <v>4556</v>
      </c>
      <c r="F14" s="169">
        <v>62</v>
      </c>
      <c r="G14" s="169">
        <v>270</v>
      </c>
      <c r="H14" s="169">
        <v>431</v>
      </c>
      <c r="I14" s="170">
        <v>6422</v>
      </c>
      <c r="J14" s="170">
        <v>700</v>
      </c>
      <c r="K14" s="170">
        <v>4697</v>
      </c>
      <c r="L14" s="170">
        <v>172</v>
      </c>
      <c r="M14" s="170">
        <v>549</v>
      </c>
      <c r="N14" s="170">
        <v>304</v>
      </c>
    </row>
    <row r="15" spans="1:17">
      <c r="A15" s="168" t="s">
        <v>167</v>
      </c>
      <c r="B15" s="169">
        <v>10302</v>
      </c>
      <c r="C15" s="169">
        <v>5159</v>
      </c>
      <c r="D15" s="169">
        <v>741</v>
      </c>
      <c r="E15" s="169">
        <v>3806</v>
      </c>
      <c r="F15" s="169">
        <v>73</v>
      </c>
      <c r="G15" s="169">
        <v>230</v>
      </c>
      <c r="H15" s="169">
        <v>309</v>
      </c>
      <c r="I15" s="170">
        <v>5143</v>
      </c>
      <c r="J15" s="170">
        <v>454</v>
      </c>
      <c r="K15" s="170">
        <v>3733</v>
      </c>
      <c r="L15" s="170">
        <v>298</v>
      </c>
      <c r="M15" s="170">
        <v>468</v>
      </c>
      <c r="N15" s="170">
        <v>190</v>
      </c>
    </row>
    <row r="16" spans="1:17">
      <c r="A16" s="168" t="s">
        <v>168</v>
      </c>
      <c r="B16" s="169">
        <v>9854</v>
      </c>
      <c r="C16" s="169">
        <v>4832</v>
      </c>
      <c r="D16" s="169">
        <v>561</v>
      </c>
      <c r="E16" s="169">
        <v>3666</v>
      </c>
      <c r="F16" s="169">
        <v>128</v>
      </c>
      <c r="G16" s="169">
        <v>194</v>
      </c>
      <c r="H16" s="169">
        <v>283</v>
      </c>
      <c r="I16" s="170">
        <v>5022</v>
      </c>
      <c r="J16" s="170">
        <v>370</v>
      </c>
      <c r="K16" s="170">
        <v>3543</v>
      </c>
      <c r="L16" s="170">
        <v>438</v>
      </c>
      <c r="M16" s="170">
        <v>448</v>
      </c>
      <c r="N16" s="170">
        <v>223</v>
      </c>
    </row>
    <row r="17" spans="1:15">
      <c r="A17" s="168" t="s">
        <v>169</v>
      </c>
      <c r="B17" s="169">
        <v>10910</v>
      </c>
      <c r="C17" s="169">
        <v>5107</v>
      </c>
      <c r="D17" s="169">
        <v>454</v>
      </c>
      <c r="E17" s="169">
        <v>3897</v>
      </c>
      <c r="F17" s="169">
        <v>252</v>
      </c>
      <c r="G17" s="169">
        <v>226</v>
      </c>
      <c r="H17" s="169">
        <v>278</v>
      </c>
      <c r="I17" s="170">
        <v>5803</v>
      </c>
      <c r="J17" s="170">
        <v>354</v>
      </c>
      <c r="K17" s="170">
        <v>3757</v>
      </c>
      <c r="L17" s="170">
        <v>942</v>
      </c>
      <c r="M17" s="170">
        <v>471</v>
      </c>
      <c r="N17" s="170">
        <v>279</v>
      </c>
    </row>
    <row r="18" spans="1:15">
      <c r="A18" s="168" t="s">
        <v>170</v>
      </c>
      <c r="B18" s="169">
        <v>8882</v>
      </c>
      <c r="C18" s="169">
        <v>3839</v>
      </c>
      <c r="D18" s="169">
        <v>183</v>
      </c>
      <c r="E18" s="169">
        <v>3095</v>
      </c>
      <c r="F18" s="169">
        <v>241</v>
      </c>
      <c r="G18" s="169">
        <v>136</v>
      </c>
      <c r="H18" s="169">
        <v>184</v>
      </c>
      <c r="I18" s="170">
        <v>5043</v>
      </c>
      <c r="J18" s="170">
        <v>273</v>
      </c>
      <c r="K18" s="170">
        <v>2822</v>
      </c>
      <c r="L18" s="170">
        <v>1309</v>
      </c>
      <c r="M18" s="170">
        <v>286</v>
      </c>
      <c r="N18" s="170">
        <v>353</v>
      </c>
    </row>
    <row r="19" spans="1:15">
      <c r="A19" s="168" t="s">
        <v>171</v>
      </c>
      <c r="B19" s="169">
        <v>7193</v>
      </c>
      <c r="C19" s="169">
        <v>2858</v>
      </c>
      <c r="D19" s="169">
        <v>70</v>
      </c>
      <c r="E19" s="169">
        <v>2273</v>
      </c>
      <c r="F19" s="169">
        <v>311</v>
      </c>
      <c r="G19" s="169">
        <v>46</v>
      </c>
      <c r="H19" s="169">
        <v>158</v>
      </c>
      <c r="I19" s="170">
        <v>4335</v>
      </c>
      <c r="J19" s="170">
        <v>184</v>
      </c>
      <c r="K19" s="170">
        <v>1779</v>
      </c>
      <c r="L19" s="170">
        <v>1675</v>
      </c>
      <c r="M19" s="170">
        <v>180</v>
      </c>
      <c r="N19" s="170">
        <v>517</v>
      </c>
    </row>
    <row r="20" spans="1:15">
      <c r="A20" s="168" t="s">
        <v>172</v>
      </c>
      <c r="B20" s="169">
        <v>5244</v>
      </c>
      <c r="C20" s="169">
        <v>1981</v>
      </c>
      <c r="D20" s="169">
        <v>29</v>
      </c>
      <c r="E20" s="169">
        <v>1463</v>
      </c>
      <c r="F20" s="169">
        <v>321</v>
      </c>
      <c r="G20" s="169">
        <v>31</v>
      </c>
      <c r="H20" s="169">
        <v>137</v>
      </c>
      <c r="I20" s="170">
        <v>3263</v>
      </c>
      <c r="J20" s="170">
        <v>113</v>
      </c>
      <c r="K20" s="170">
        <v>777</v>
      </c>
      <c r="L20" s="170">
        <v>1748</v>
      </c>
      <c r="M20" s="170">
        <v>83</v>
      </c>
      <c r="N20" s="170">
        <v>542</v>
      </c>
    </row>
    <row r="21" spans="1:15">
      <c r="A21" s="168" t="s">
        <v>173</v>
      </c>
      <c r="B21" s="169">
        <v>2306</v>
      </c>
      <c r="C21" s="169">
        <v>689</v>
      </c>
      <c r="D21" s="169">
        <v>7</v>
      </c>
      <c r="E21" s="169">
        <v>416</v>
      </c>
      <c r="F21" s="169">
        <v>186</v>
      </c>
      <c r="G21" s="169">
        <v>7</v>
      </c>
      <c r="H21" s="169">
        <v>73</v>
      </c>
      <c r="I21" s="170">
        <v>1617</v>
      </c>
      <c r="J21" s="170">
        <v>75</v>
      </c>
      <c r="K21" s="170">
        <v>163</v>
      </c>
      <c r="L21" s="170">
        <v>1034</v>
      </c>
      <c r="M21" s="170">
        <v>43</v>
      </c>
      <c r="N21" s="170">
        <v>302</v>
      </c>
    </row>
    <row r="22" spans="1:15">
      <c r="A22" s="168" t="s">
        <v>174</v>
      </c>
      <c r="B22" s="169">
        <v>578</v>
      </c>
      <c r="C22" s="169">
        <v>118</v>
      </c>
      <c r="D22" s="169">
        <v>3</v>
      </c>
      <c r="E22" s="169">
        <v>53</v>
      </c>
      <c r="F22" s="169">
        <v>50</v>
      </c>
      <c r="G22" s="169">
        <v>1</v>
      </c>
      <c r="H22" s="169">
        <v>11</v>
      </c>
      <c r="I22" s="170">
        <v>460</v>
      </c>
      <c r="J22" s="170">
        <v>16</v>
      </c>
      <c r="K22" s="170">
        <v>12</v>
      </c>
      <c r="L22" s="170">
        <v>314</v>
      </c>
      <c r="M22" s="170">
        <v>9</v>
      </c>
      <c r="N22" s="170">
        <v>109</v>
      </c>
    </row>
    <row r="23" spans="1:15">
      <c r="A23" s="168" t="s">
        <v>68</v>
      </c>
      <c r="B23" s="169">
        <v>93</v>
      </c>
      <c r="C23" s="169">
        <v>12</v>
      </c>
      <c r="D23" s="169">
        <v>1</v>
      </c>
      <c r="E23" s="169">
        <v>5</v>
      </c>
      <c r="F23" s="169">
        <v>3</v>
      </c>
      <c r="G23" s="169" t="s">
        <v>160</v>
      </c>
      <c r="H23" s="169">
        <v>3</v>
      </c>
      <c r="I23" s="170">
        <v>81</v>
      </c>
      <c r="J23" s="170">
        <v>2</v>
      </c>
      <c r="K23" s="170">
        <v>4</v>
      </c>
      <c r="L23" s="170">
        <v>51</v>
      </c>
      <c r="M23" s="170" t="s">
        <v>160</v>
      </c>
      <c r="N23" s="170">
        <v>24</v>
      </c>
    </row>
    <row r="24" spans="1:15">
      <c r="A24" s="172" t="s">
        <v>27</v>
      </c>
      <c r="B24" s="173">
        <v>50.723489999999998</v>
      </c>
      <c r="C24" s="173">
        <v>49.421239999999997</v>
      </c>
      <c r="D24" s="173">
        <v>34.255009999999999</v>
      </c>
      <c r="E24" s="173">
        <v>56.830300000000001</v>
      </c>
      <c r="F24" s="173">
        <v>78.735749999999996</v>
      </c>
      <c r="G24" s="173">
        <v>59.363460000000003</v>
      </c>
      <c r="H24" s="173">
        <v>47.742339999999999</v>
      </c>
      <c r="I24" s="173">
        <v>51.946599999999997</v>
      </c>
      <c r="J24" s="173">
        <v>32.644159999999999</v>
      </c>
      <c r="K24" s="173">
        <v>54.612670000000001</v>
      </c>
      <c r="L24" s="173">
        <v>80.69699</v>
      </c>
      <c r="M24" s="173">
        <v>59.68947</v>
      </c>
      <c r="N24" s="173">
        <v>58.738039999999998</v>
      </c>
    </row>
    <row r="25" spans="1:15">
      <c r="A25" s="168" t="s">
        <v>70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</row>
    <row r="26" spans="1:15">
      <c r="A26" s="172" t="s">
        <v>75</v>
      </c>
      <c r="B26" s="169">
        <v>45060</v>
      </c>
      <c r="C26" s="169">
        <v>19436</v>
      </c>
      <c r="D26" s="169">
        <v>1308</v>
      </c>
      <c r="E26" s="169">
        <v>14868</v>
      </c>
      <c r="F26" s="169">
        <v>1492</v>
      </c>
      <c r="G26" s="169">
        <v>641</v>
      </c>
      <c r="H26" s="169">
        <v>1127</v>
      </c>
      <c r="I26" s="169">
        <v>25624</v>
      </c>
      <c r="J26" s="169">
        <v>1387</v>
      </c>
      <c r="K26" s="169">
        <v>12857</v>
      </c>
      <c r="L26" s="169">
        <v>7511</v>
      </c>
      <c r="M26" s="169">
        <v>1520</v>
      </c>
      <c r="N26" s="169">
        <v>2349</v>
      </c>
    </row>
    <row r="27" spans="1:15">
      <c r="A27" s="172" t="s">
        <v>76</v>
      </c>
      <c r="B27" s="169">
        <v>24296</v>
      </c>
      <c r="C27" s="169">
        <v>9497</v>
      </c>
      <c r="D27" s="169">
        <v>293</v>
      </c>
      <c r="E27" s="169">
        <v>7305</v>
      </c>
      <c r="F27" s="169">
        <v>1112</v>
      </c>
      <c r="G27" s="169">
        <v>221</v>
      </c>
      <c r="H27" s="169">
        <v>566</v>
      </c>
      <c r="I27" s="169">
        <v>14799</v>
      </c>
      <c r="J27" s="169">
        <v>663</v>
      </c>
      <c r="K27" s="169">
        <v>5557</v>
      </c>
      <c r="L27" s="169">
        <v>6131</v>
      </c>
      <c r="M27" s="169">
        <v>601</v>
      </c>
      <c r="N27" s="169">
        <v>1847</v>
      </c>
    </row>
    <row r="28" spans="1:15">
      <c r="A28" s="174" t="s">
        <v>77</v>
      </c>
      <c r="B28" s="175">
        <v>8221</v>
      </c>
      <c r="C28" s="175">
        <v>2800</v>
      </c>
      <c r="D28" s="175">
        <v>40</v>
      </c>
      <c r="E28" s="175">
        <v>1937</v>
      </c>
      <c r="F28" s="175">
        <v>560</v>
      </c>
      <c r="G28" s="175">
        <v>39</v>
      </c>
      <c r="H28" s="175">
        <v>224</v>
      </c>
      <c r="I28" s="175">
        <v>5421</v>
      </c>
      <c r="J28" s="175">
        <v>206</v>
      </c>
      <c r="K28" s="175">
        <v>956</v>
      </c>
      <c r="L28" s="175">
        <v>3147</v>
      </c>
      <c r="M28" s="175">
        <v>135</v>
      </c>
      <c r="N28" s="175">
        <v>977</v>
      </c>
    </row>
    <row r="29" spans="1:15"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7" t="s">
        <v>175</v>
      </c>
      <c r="O29" s="149"/>
    </row>
    <row r="30" spans="1:15">
      <c r="N30" s="178" t="s">
        <v>176</v>
      </c>
      <c r="O30" s="149"/>
    </row>
    <row r="31" spans="1:15"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</row>
    <row r="32" spans="1:15">
      <c r="C32" s="180"/>
      <c r="M32" s="181"/>
    </row>
  </sheetData>
  <mergeCells count="3">
    <mergeCell ref="B3:B4"/>
    <mergeCell ref="C3:H3"/>
    <mergeCell ref="I3:N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view="pageBreakPreview" zoomScale="115" zoomScaleNormal="100" zoomScaleSheetLayoutView="115" workbookViewId="0">
      <selection activeCell="C2" sqref="C2:L2"/>
    </sheetView>
  </sheetViews>
  <sheetFormatPr defaultRowHeight="13.5"/>
  <cols>
    <col min="1" max="1" width="9.125" style="183" customWidth="1"/>
    <col min="2" max="2" width="11.5" style="183" customWidth="1"/>
    <col min="3" max="16" width="8.625" style="183" customWidth="1"/>
    <col min="17" max="256" width="9" style="183"/>
    <col min="257" max="257" width="9.125" style="183" customWidth="1"/>
    <col min="258" max="258" width="11.5" style="183" customWidth="1"/>
    <col min="259" max="272" width="8.625" style="183" customWidth="1"/>
    <col min="273" max="512" width="9" style="183"/>
    <col min="513" max="513" width="9.125" style="183" customWidth="1"/>
    <col min="514" max="514" width="11.5" style="183" customWidth="1"/>
    <col min="515" max="528" width="8.625" style="183" customWidth="1"/>
    <col min="529" max="768" width="9" style="183"/>
    <col min="769" max="769" width="9.125" style="183" customWidth="1"/>
    <col min="770" max="770" width="11.5" style="183" customWidth="1"/>
    <col min="771" max="784" width="8.625" style="183" customWidth="1"/>
    <col min="785" max="1024" width="9" style="183"/>
    <col min="1025" max="1025" width="9.125" style="183" customWidth="1"/>
    <col min="1026" max="1026" width="11.5" style="183" customWidth="1"/>
    <col min="1027" max="1040" width="8.625" style="183" customWidth="1"/>
    <col min="1041" max="1280" width="9" style="183"/>
    <col min="1281" max="1281" width="9.125" style="183" customWidth="1"/>
    <col min="1282" max="1282" width="11.5" style="183" customWidth="1"/>
    <col min="1283" max="1296" width="8.625" style="183" customWidth="1"/>
    <col min="1297" max="1536" width="9" style="183"/>
    <col min="1537" max="1537" width="9.125" style="183" customWidth="1"/>
    <col min="1538" max="1538" width="11.5" style="183" customWidth="1"/>
    <col min="1539" max="1552" width="8.625" style="183" customWidth="1"/>
    <col min="1553" max="1792" width="9" style="183"/>
    <col min="1793" max="1793" width="9.125" style="183" customWidth="1"/>
    <col min="1794" max="1794" width="11.5" style="183" customWidth="1"/>
    <col min="1795" max="1808" width="8.625" style="183" customWidth="1"/>
    <col min="1809" max="2048" width="9" style="183"/>
    <col min="2049" max="2049" width="9.125" style="183" customWidth="1"/>
    <col min="2050" max="2050" width="11.5" style="183" customWidth="1"/>
    <col min="2051" max="2064" width="8.625" style="183" customWidth="1"/>
    <col min="2065" max="2304" width="9" style="183"/>
    <col min="2305" max="2305" width="9.125" style="183" customWidth="1"/>
    <col min="2306" max="2306" width="11.5" style="183" customWidth="1"/>
    <col min="2307" max="2320" width="8.625" style="183" customWidth="1"/>
    <col min="2321" max="2560" width="9" style="183"/>
    <col min="2561" max="2561" width="9.125" style="183" customWidth="1"/>
    <col min="2562" max="2562" width="11.5" style="183" customWidth="1"/>
    <col min="2563" max="2576" width="8.625" style="183" customWidth="1"/>
    <col min="2577" max="2816" width="9" style="183"/>
    <col min="2817" max="2817" width="9.125" style="183" customWidth="1"/>
    <col min="2818" max="2818" width="11.5" style="183" customWidth="1"/>
    <col min="2819" max="2832" width="8.625" style="183" customWidth="1"/>
    <col min="2833" max="3072" width="9" style="183"/>
    <col min="3073" max="3073" width="9.125" style="183" customWidth="1"/>
    <col min="3074" max="3074" width="11.5" style="183" customWidth="1"/>
    <col min="3075" max="3088" width="8.625" style="183" customWidth="1"/>
    <col min="3089" max="3328" width="9" style="183"/>
    <col min="3329" max="3329" width="9.125" style="183" customWidth="1"/>
    <col min="3330" max="3330" width="11.5" style="183" customWidth="1"/>
    <col min="3331" max="3344" width="8.625" style="183" customWidth="1"/>
    <col min="3345" max="3584" width="9" style="183"/>
    <col min="3585" max="3585" width="9.125" style="183" customWidth="1"/>
    <col min="3586" max="3586" width="11.5" style="183" customWidth="1"/>
    <col min="3587" max="3600" width="8.625" style="183" customWidth="1"/>
    <col min="3601" max="3840" width="9" style="183"/>
    <col min="3841" max="3841" width="9.125" style="183" customWidth="1"/>
    <col min="3842" max="3842" width="11.5" style="183" customWidth="1"/>
    <col min="3843" max="3856" width="8.625" style="183" customWidth="1"/>
    <col min="3857" max="4096" width="9" style="183"/>
    <col min="4097" max="4097" width="9.125" style="183" customWidth="1"/>
    <col min="4098" max="4098" width="11.5" style="183" customWidth="1"/>
    <col min="4099" max="4112" width="8.625" style="183" customWidth="1"/>
    <col min="4113" max="4352" width="9" style="183"/>
    <col min="4353" max="4353" width="9.125" style="183" customWidth="1"/>
    <col min="4354" max="4354" width="11.5" style="183" customWidth="1"/>
    <col min="4355" max="4368" width="8.625" style="183" customWidth="1"/>
    <col min="4369" max="4608" width="9" style="183"/>
    <col min="4609" max="4609" width="9.125" style="183" customWidth="1"/>
    <col min="4610" max="4610" width="11.5" style="183" customWidth="1"/>
    <col min="4611" max="4624" width="8.625" style="183" customWidth="1"/>
    <col min="4625" max="4864" width="9" style="183"/>
    <col min="4865" max="4865" width="9.125" style="183" customWidth="1"/>
    <col min="4866" max="4866" width="11.5" style="183" customWidth="1"/>
    <col min="4867" max="4880" width="8.625" style="183" customWidth="1"/>
    <col min="4881" max="5120" width="9" style="183"/>
    <col min="5121" max="5121" width="9.125" style="183" customWidth="1"/>
    <col min="5122" max="5122" width="11.5" style="183" customWidth="1"/>
    <col min="5123" max="5136" width="8.625" style="183" customWidth="1"/>
    <col min="5137" max="5376" width="9" style="183"/>
    <col min="5377" max="5377" width="9.125" style="183" customWidth="1"/>
    <col min="5378" max="5378" width="11.5" style="183" customWidth="1"/>
    <col min="5379" max="5392" width="8.625" style="183" customWidth="1"/>
    <col min="5393" max="5632" width="9" style="183"/>
    <col min="5633" max="5633" width="9.125" style="183" customWidth="1"/>
    <col min="5634" max="5634" width="11.5" style="183" customWidth="1"/>
    <col min="5635" max="5648" width="8.625" style="183" customWidth="1"/>
    <col min="5649" max="5888" width="9" style="183"/>
    <col min="5889" max="5889" width="9.125" style="183" customWidth="1"/>
    <col min="5890" max="5890" width="11.5" style="183" customWidth="1"/>
    <col min="5891" max="5904" width="8.625" style="183" customWidth="1"/>
    <col min="5905" max="6144" width="9" style="183"/>
    <col min="6145" max="6145" width="9.125" style="183" customWidth="1"/>
    <col min="6146" max="6146" width="11.5" style="183" customWidth="1"/>
    <col min="6147" max="6160" width="8.625" style="183" customWidth="1"/>
    <col min="6161" max="6400" width="9" style="183"/>
    <col min="6401" max="6401" width="9.125" style="183" customWidth="1"/>
    <col min="6402" max="6402" width="11.5" style="183" customWidth="1"/>
    <col min="6403" max="6416" width="8.625" style="183" customWidth="1"/>
    <col min="6417" max="6656" width="9" style="183"/>
    <col min="6657" max="6657" width="9.125" style="183" customWidth="1"/>
    <col min="6658" max="6658" width="11.5" style="183" customWidth="1"/>
    <col min="6659" max="6672" width="8.625" style="183" customWidth="1"/>
    <col min="6673" max="6912" width="9" style="183"/>
    <col min="6913" max="6913" width="9.125" style="183" customWidth="1"/>
    <col min="6914" max="6914" width="11.5" style="183" customWidth="1"/>
    <col min="6915" max="6928" width="8.625" style="183" customWidth="1"/>
    <col min="6929" max="7168" width="9" style="183"/>
    <col min="7169" max="7169" width="9.125" style="183" customWidth="1"/>
    <col min="7170" max="7170" width="11.5" style="183" customWidth="1"/>
    <col min="7171" max="7184" width="8.625" style="183" customWidth="1"/>
    <col min="7185" max="7424" width="9" style="183"/>
    <col min="7425" max="7425" width="9.125" style="183" customWidth="1"/>
    <col min="7426" max="7426" width="11.5" style="183" customWidth="1"/>
    <col min="7427" max="7440" width="8.625" style="183" customWidth="1"/>
    <col min="7441" max="7680" width="9" style="183"/>
    <col min="7681" max="7681" width="9.125" style="183" customWidth="1"/>
    <col min="7682" max="7682" width="11.5" style="183" customWidth="1"/>
    <col min="7683" max="7696" width="8.625" style="183" customWidth="1"/>
    <col min="7697" max="7936" width="9" style="183"/>
    <col min="7937" max="7937" width="9.125" style="183" customWidth="1"/>
    <col min="7938" max="7938" width="11.5" style="183" customWidth="1"/>
    <col min="7939" max="7952" width="8.625" style="183" customWidth="1"/>
    <col min="7953" max="8192" width="9" style="183"/>
    <col min="8193" max="8193" width="9.125" style="183" customWidth="1"/>
    <col min="8194" max="8194" width="11.5" style="183" customWidth="1"/>
    <col min="8195" max="8208" width="8.625" style="183" customWidth="1"/>
    <col min="8209" max="8448" width="9" style="183"/>
    <col min="8449" max="8449" width="9.125" style="183" customWidth="1"/>
    <col min="8450" max="8450" width="11.5" style="183" customWidth="1"/>
    <col min="8451" max="8464" width="8.625" style="183" customWidth="1"/>
    <col min="8465" max="8704" width="9" style="183"/>
    <col min="8705" max="8705" width="9.125" style="183" customWidth="1"/>
    <col min="8706" max="8706" width="11.5" style="183" customWidth="1"/>
    <col min="8707" max="8720" width="8.625" style="183" customWidth="1"/>
    <col min="8721" max="8960" width="9" style="183"/>
    <col min="8961" max="8961" width="9.125" style="183" customWidth="1"/>
    <col min="8962" max="8962" width="11.5" style="183" customWidth="1"/>
    <col min="8963" max="8976" width="8.625" style="183" customWidth="1"/>
    <col min="8977" max="9216" width="9" style="183"/>
    <col min="9217" max="9217" width="9.125" style="183" customWidth="1"/>
    <col min="9218" max="9218" width="11.5" style="183" customWidth="1"/>
    <col min="9219" max="9232" width="8.625" style="183" customWidth="1"/>
    <col min="9233" max="9472" width="9" style="183"/>
    <col min="9473" max="9473" width="9.125" style="183" customWidth="1"/>
    <col min="9474" max="9474" width="11.5" style="183" customWidth="1"/>
    <col min="9475" max="9488" width="8.625" style="183" customWidth="1"/>
    <col min="9489" max="9728" width="9" style="183"/>
    <col min="9729" max="9729" width="9.125" style="183" customWidth="1"/>
    <col min="9730" max="9730" width="11.5" style="183" customWidth="1"/>
    <col min="9731" max="9744" width="8.625" style="183" customWidth="1"/>
    <col min="9745" max="9984" width="9" style="183"/>
    <col min="9985" max="9985" width="9.125" style="183" customWidth="1"/>
    <col min="9986" max="9986" width="11.5" style="183" customWidth="1"/>
    <col min="9987" max="10000" width="8.625" style="183" customWidth="1"/>
    <col min="10001" max="10240" width="9" style="183"/>
    <col min="10241" max="10241" width="9.125" style="183" customWidth="1"/>
    <col min="10242" max="10242" width="11.5" style="183" customWidth="1"/>
    <col min="10243" max="10256" width="8.625" style="183" customWidth="1"/>
    <col min="10257" max="10496" width="9" style="183"/>
    <col min="10497" max="10497" width="9.125" style="183" customWidth="1"/>
    <col min="10498" max="10498" width="11.5" style="183" customWidth="1"/>
    <col min="10499" max="10512" width="8.625" style="183" customWidth="1"/>
    <col min="10513" max="10752" width="9" style="183"/>
    <col min="10753" max="10753" width="9.125" style="183" customWidth="1"/>
    <col min="10754" max="10754" width="11.5" style="183" customWidth="1"/>
    <col min="10755" max="10768" width="8.625" style="183" customWidth="1"/>
    <col min="10769" max="11008" width="9" style="183"/>
    <col min="11009" max="11009" width="9.125" style="183" customWidth="1"/>
    <col min="11010" max="11010" width="11.5" style="183" customWidth="1"/>
    <col min="11011" max="11024" width="8.625" style="183" customWidth="1"/>
    <col min="11025" max="11264" width="9" style="183"/>
    <col min="11265" max="11265" width="9.125" style="183" customWidth="1"/>
    <col min="11266" max="11266" width="11.5" style="183" customWidth="1"/>
    <col min="11267" max="11280" width="8.625" style="183" customWidth="1"/>
    <col min="11281" max="11520" width="9" style="183"/>
    <col min="11521" max="11521" width="9.125" style="183" customWidth="1"/>
    <col min="11522" max="11522" width="11.5" style="183" customWidth="1"/>
    <col min="11523" max="11536" width="8.625" style="183" customWidth="1"/>
    <col min="11537" max="11776" width="9" style="183"/>
    <col min="11777" max="11777" width="9.125" style="183" customWidth="1"/>
    <col min="11778" max="11778" width="11.5" style="183" customWidth="1"/>
    <col min="11779" max="11792" width="8.625" style="183" customWidth="1"/>
    <col min="11793" max="12032" width="9" style="183"/>
    <col min="12033" max="12033" width="9.125" style="183" customWidth="1"/>
    <col min="12034" max="12034" width="11.5" style="183" customWidth="1"/>
    <col min="12035" max="12048" width="8.625" style="183" customWidth="1"/>
    <col min="12049" max="12288" width="9" style="183"/>
    <col min="12289" max="12289" width="9.125" style="183" customWidth="1"/>
    <col min="12290" max="12290" width="11.5" style="183" customWidth="1"/>
    <col min="12291" max="12304" width="8.625" style="183" customWidth="1"/>
    <col min="12305" max="12544" width="9" style="183"/>
    <col min="12545" max="12545" width="9.125" style="183" customWidth="1"/>
    <col min="12546" max="12546" width="11.5" style="183" customWidth="1"/>
    <col min="12547" max="12560" width="8.625" style="183" customWidth="1"/>
    <col min="12561" max="12800" width="9" style="183"/>
    <col min="12801" max="12801" width="9.125" style="183" customWidth="1"/>
    <col min="12802" max="12802" width="11.5" style="183" customWidth="1"/>
    <col min="12803" max="12816" width="8.625" style="183" customWidth="1"/>
    <col min="12817" max="13056" width="9" style="183"/>
    <col min="13057" max="13057" width="9.125" style="183" customWidth="1"/>
    <col min="13058" max="13058" width="11.5" style="183" customWidth="1"/>
    <col min="13059" max="13072" width="8.625" style="183" customWidth="1"/>
    <col min="13073" max="13312" width="9" style="183"/>
    <col min="13313" max="13313" width="9.125" style="183" customWidth="1"/>
    <col min="13314" max="13314" width="11.5" style="183" customWidth="1"/>
    <col min="13315" max="13328" width="8.625" style="183" customWidth="1"/>
    <col min="13329" max="13568" width="9" style="183"/>
    <col min="13569" max="13569" width="9.125" style="183" customWidth="1"/>
    <col min="13570" max="13570" width="11.5" style="183" customWidth="1"/>
    <col min="13571" max="13584" width="8.625" style="183" customWidth="1"/>
    <col min="13585" max="13824" width="9" style="183"/>
    <col min="13825" max="13825" width="9.125" style="183" customWidth="1"/>
    <col min="13826" max="13826" width="11.5" style="183" customWidth="1"/>
    <col min="13827" max="13840" width="8.625" style="183" customWidth="1"/>
    <col min="13841" max="14080" width="9" style="183"/>
    <col min="14081" max="14081" width="9.125" style="183" customWidth="1"/>
    <col min="14082" max="14082" width="11.5" style="183" customWidth="1"/>
    <col min="14083" max="14096" width="8.625" style="183" customWidth="1"/>
    <col min="14097" max="14336" width="9" style="183"/>
    <col min="14337" max="14337" width="9.125" style="183" customWidth="1"/>
    <col min="14338" max="14338" width="11.5" style="183" customWidth="1"/>
    <col min="14339" max="14352" width="8.625" style="183" customWidth="1"/>
    <col min="14353" max="14592" width="9" style="183"/>
    <col min="14593" max="14593" width="9.125" style="183" customWidth="1"/>
    <col min="14594" max="14594" width="11.5" style="183" customWidth="1"/>
    <col min="14595" max="14608" width="8.625" style="183" customWidth="1"/>
    <col min="14609" max="14848" width="9" style="183"/>
    <col min="14849" max="14849" width="9.125" style="183" customWidth="1"/>
    <col min="14850" max="14850" width="11.5" style="183" customWidth="1"/>
    <col min="14851" max="14864" width="8.625" style="183" customWidth="1"/>
    <col min="14865" max="15104" width="9" style="183"/>
    <col min="15105" max="15105" width="9.125" style="183" customWidth="1"/>
    <col min="15106" max="15106" width="11.5" style="183" customWidth="1"/>
    <col min="15107" max="15120" width="8.625" style="183" customWidth="1"/>
    <col min="15121" max="15360" width="9" style="183"/>
    <col min="15361" max="15361" width="9.125" style="183" customWidth="1"/>
    <col min="15362" max="15362" width="11.5" style="183" customWidth="1"/>
    <col min="15363" max="15376" width="8.625" style="183" customWidth="1"/>
    <col min="15377" max="15616" width="9" style="183"/>
    <col min="15617" max="15617" width="9.125" style="183" customWidth="1"/>
    <col min="15618" max="15618" width="11.5" style="183" customWidth="1"/>
    <col min="15619" max="15632" width="8.625" style="183" customWidth="1"/>
    <col min="15633" max="15872" width="9" style="183"/>
    <col min="15873" max="15873" width="9.125" style="183" customWidth="1"/>
    <col min="15874" max="15874" width="11.5" style="183" customWidth="1"/>
    <col min="15875" max="15888" width="8.625" style="183" customWidth="1"/>
    <col min="15889" max="16128" width="9" style="183"/>
    <col min="16129" max="16129" width="9.125" style="183" customWidth="1"/>
    <col min="16130" max="16130" width="11.5" style="183" customWidth="1"/>
    <col min="16131" max="16144" width="8.625" style="183" customWidth="1"/>
    <col min="16145" max="16384" width="9" style="183"/>
  </cols>
  <sheetData>
    <row r="1" spans="1:16" ht="17.25">
      <c r="A1" s="182" t="s">
        <v>177</v>
      </c>
    </row>
    <row r="2" spans="1:16">
      <c r="A2" s="327" t="s">
        <v>1</v>
      </c>
      <c r="B2" s="328" t="s">
        <v>178</v>
      </c>
      <c r="C2" s="329" t="s">
        <v>179</v>
      </c>
      <c r="D2" s="329"/>
      <c r="E2" s="329"/>
      <c r="F2" s="329"/>
      <c r="G2" s="329"/>
      <c r="H2" s="329"/>
      <c r="I2" s="329"/>
      <c r="J2" s="329"/>
      <c r="K2" s="329"/>
      <c r="L2" s="329"/>
      <c r="M2" s="328" t="s">
        <v>180</v>
      </c>
      <c r="N2" s="328" t="s">
        <v>181</v>
      </c>
      <c r="O2" s="330" t="s">
        <v>182</v>
      </c>
      <c r="P2" s="325" t="s">
        <v>183</v>
      </c>
    </row>
    <row r="3" spans="1:16" ht="37.5" customHeight="1">
      <c r="A3" s="327"/>
      <c r="B3" s="328"/>
      <c r="C3" s="184" t="s">
        <v>184</v>
      </c>
      <c r="D3" s="184" t="s">
        <v>185</v>
      </c>
      <c r="E3" s="184" t="s">
        <v>186</v>
      </c>
      <c r="F3" s="184" t="s">
        <v>187</v>
      </c>
      <c r="G3" s="184" t="s">
        <v>188</v>
      </c>
      <c r="H3" s="184" t="s">
        <v>189</v>
      </c>
      <c r="I3" s="184" t="s">
        <v>190</v>
      </c>
      <c r="J3" s="184" t="s">
        <v>191</v>
      </c>
      <c r="K3" s="184" t="s">
        <v>192</v>
      </c>
      <c r="L3" s="184" t="s">
        <v>193</v>
      </c>
      <c r="M3" s="328"/>
      <c r="N3" s="328"/>
      <c r="O3" s="330"/>
      <c r="P3" s="325"/>
    </row>
    <row r="4" spans="1:16">
      <c r="A4" s="185" t="s">
        <v>194</v>
      </c>
      <c r="B4" s="186">
        <v>73599</v>
      </c>
      <c r="C4" s="186">
        <v>26064</v>
      </c>
      <c r="D4" s="186">
        <v>17698</v>
      </c>
      <c r="E4" s="186">
        <v>13338</v>
      </c>
      <c r="F4" s="186">
        <v>12096</v>
      </c>
      <c r="G4" s="186">
        <v>3422</v>
      </c>
      <c r="H4" s="186">
        <v>763</v>
      </c>
      <c r="I4" s="186">
        <v>180</v>
      </c>
      <c r="J4" s="186">
        <v>31</v>
      </c>
      <c r="K4" s="186">
        <v>6</v>
      </c>
      <c r="L4" s="186">
        <v>1</v>
      </c>
      <c r="M4" s="186">
        <v>173119</v>
      </c>
      <c r="N4" s="187">
        <v>2.35</v>
      </c>
      <c r="O4" s="186">
        <v>701</v>
      </c>
      <c r="P4" s="186">
        <v>2309</v>
      </c>
    </row>
    <row r="5" spans="1:16">
      <c r="A5" s="185">
        <v>17</v>
      </c>
      <c r="B5" s="186">
        <v>77873</v>
      </c>
      <c r="C5" s="186">
        <v>28747</v>
      </c>
      <c r="D5" s="186">
        <v>19265</v>
      </c>
      <c r="E5" s="186">
        <v>13835</v>
      </c>
      <c r="F5" s="186">
        <v>11959</v>
      </c>
      <c r="G5" s="186">
        <v>3168</v>
      </c>
      <c r="H5" s="186">
        <v>689</v>
      </c>
      <c r="I5" s="186">
        <v>173</v>
      </c>
      <c r="J5" s="186">
        <v>32</v>
      </c>
      <c r="K5" s="186">
        <v>4</v>
      </c>
      <c r="L5" s="186">
        <v>1</v>
      </c>
      <c r="M5" s="186">
        <v>178105</v>
      </c>
      <c r="N5" s="187">
        <v>2.29</v>
      </c>
      <c r="O5" s="186">
        <v>1106</v>
      </c>
      <c r="P5" s="186">
        <v>1579</v>
      </c>
    </row>
    <row r="6" spans="1:16">
      <c r="A6" s="185">
        <v>22</v>
      </c>
      <c r="B6" s="186">
        <v>81683</v>
      </c>
      <c r="C6" s="186">
        <v>31509</v>
      </c>
      <c r="D6" s="186">
        <v>20738</v>
      </c>
      <c r="E6" s="186">
        <v>14180</v>
      </c>
      <c r="F6" s="186">
        <v>11523</v>
      </c>
      <c r="G6" s="186">
        <v>2927</v>
      </c>
      <c r="H6" s="186">
        <v>640</v>
      </c>
      <c r="I6" s="186">
        <v>135</v>
      </c>
      <c r="J6" s="186">
        <v>27</v>
      </c>
      <c r="K6" s="186">
        <v>3</v>
      </c>
      <c r="L6" s="186">
        <v>1</v>
      </c>
      <c r="M6" s="186">
        <v>181290</v>
      </c>
      <c r="N6" s="188">
        <v>2.2200000000000002</v>
      </c>
      <c r="O6" s="186">
        <v>735</v>
      </c>
      <c r="P6" s="186">
        <v>1151</v>
      </c>
    </row>
    <row r="7" spans="1:16">
      <c r="A7" s="185">
        <v>27</v>
      </c>
      <c r="B7" s="186">
        <v>82768</v>
      </c>
      <c r="C7" s="186">
        <v>31095</v>
      </c>
      <c r="D7" s="186">
        <v>21706</v>
      </c>
      <c r="E7" s="186">
        <v>14835</v>
      </c>
      <c r="F7" s="186">
        <v>11570</v>
      </c>
      <c r="G7" s="186">
        <v>2878</v>
      </c>
      <c r="H7" s="186">
        <v>545</v>
      </c>
      <c r="I7" s="186">
        <v>107</v>
      </c>
      <c r="J7" s="186">
        <v>23</v>
      </c>
      <c r="K7" s="186">
        <v>9</v>
      </c>
      <c r="L7" s="189" t="s">
        <v>160</v>
      </c>
      <c r="M7" s="186">
        <v>183966</v>
      </c>
      <c r="N7" s="188">
        <v>2.2200000000000002</v>
      </c>
      <c r="O7" s="186">
        <v>501</v>
      </c>
      <c r="P7" s="186">
        <v>843</v>
      </c>
    </row>
    <row r="8" spans="1:16" s="195" customFormat="1">
      <c r="A8" s="190" t="s">
        <v>20</v>
      </c>
      <c r="B8" s="191">
        <v>91125</v>
      </c>
      <c r="C8" s="191">
        <v>38015</v>
      </c>
      <c r="D8" s="192">
        <v>22866</v>
      </c>
      <c r="E8" s="192">
        <v>15276</v>
      </c>
      <c r="F8" s="192">
        <v>11646</v>
      </c>
      <c r="G8" s="192">
        <v>2734</v>
      </c>
      <c r="H8" s="192">
        <v>481</v>
      </c>
      <c r="I8" s="192">
        <v>85</v>
      </c>
      <c r="J8" s="192">
        <v>14</v>
      </c>
      <c r="K8" s="192">
        <v>5</v>
      </c>
      <c r="L8" s="193">
        <v>3</v>
      </c>
      <c r="M8" s="192">
        <v>193499</v>
      </c>
      <c r="N8" s="194">
        <v>2.1234500000000001</v>
      </c>
      <c r="O8" s="192">
        <v>825</v>
      </c>
      <c r="P8" s="192">
        <v>641</v>
      </c>
    </row>
    <row r="9" spans="1:16">
      <c r="D9" s="326" t="s">
        <v>195</v>
      </c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</row>
    <row r="10" spans="1:16">
      <c r="P10" s="181"/>
    </row>
    <row r="11" spans="1:16">
      <c r="P11" s="181"/>
    </row>
  </sheetData>
  <mergeCells count="8">
    <mergeCell ref="P2:P3"/>
    <mergeCell ref="D9:P9"/>
    <mergeCell ref="A2:A3"/>
    <mergeCell ref="B2:B3"/>
    <mergeCell ref="C2:L2"/>
    <mergeCell ref="M2:M3"/>
    <mergeCell ref="N2:N3"/>
    <mergeCell ref="O2:O3"/>
  </mergeCells>
  <phoneticPr fontId="2"/>
  <pageMargins left="0.47" right="0.32" top="0.98399999999999999" bottom="0.98399999999999999" header="0.51200000000000001" footer="0.51200000000000001"/>
  <pageSetup paperSize="9" scale="90" orientation="landscape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view="pageBreakPreview" zoomScale="110" zoomScaleNormal="100" zoomScaleSheetLayoutView="110" workbookViewId="0">
      <selection activeCell="K2" sqref="K2"/>
    </sheetView>
  </sheetViews>
  <sheetFormatPr defaultRowHeight="13.5"/>
  <cols>
    <col min="1" max="1" width="26.75" style="183" customWidth="1"/>
    <col min="2" max="11" width="11.375" style="183" customWidth="1"/>
    <col min="12" max="256" width="9" style="183"/>
    <col min="257" max="257" width="26.75" style="183" customWidth="1"/>
    <col min="258" max="267" width="11.375" style="183" customWidth="1"/>
    <col min="268" max="512" width="9" style="183"/>
    <col min="513" max="513" width="26.75" style="183" customWidth="1"/>
    <col min="514" max="523" width="11.375" style="183" customWidth="1"/>
    <col min="524" max="768" width="9" style="183"/>
    <col min="769" max="769" width="26.75" style="183" customWidth="1"/>
    <col min="770" max="779" width="11.375" style="183" customWidth="1"/>
    <col min="780" max="1024" width="9" style="183"/>
    <col min="1025" max="1025" width="26.75" style="183" customWidth="1"/>
    <col min="1026" max="1035" width="11.375" style="183" customWidth="1"/>
    <col min="1036" max="1280" width="9" style="183"/>
    <col min="1281" max="1281" width="26.75" style="183" customWidth="1"/>
    <col min="1282" max="1291" width="11.375" style="183" customWidth="1"/>
    <col min="1292" max="1536" width="9" style="183"/>
    <col min="1537" max="1537" width="26.75" style="183" customWidth="1"/>
    <col min="1538" max="1547" width="11.375" style="183" customWidth="1"/>
    <col min="1548" max="1792" width="9" style="183"/>
    <col min="1793" max="1793" width="26.75" style="183" customWidth="1"/>
    <col min="1794" max="1803" width="11.375" style="183" customWidth="1"/>
    <col min="1804" max="2048" width="9" style="183"/>
    <col min="2049" max="2049" width="26.75" style="183" customWidth="1"/>
    <col min="2050" max="2059" width="11.375" style="183" customWidth="1"/>
    <col min="2060" max="2304" width="9" style="183"/>
    <col min="2305" max="2305" width="26.75" style="183" customWidth="1"/>
    <col min="2306" max="2315" width="11.375" style="183" customWidth="1"/>
    <col min="2316" max="2560" width="9" style="183"/>
    <col min="2561" max="2561" width="26.75" style="183" customWidth="1"/>
    <col min="2562" max="2571" width="11.375" style="183" customWidth="1"/>
    <col min="2572" max="2816" width="9" style="183"/>
    <col min="2817" max="2817" width="26.75" style="183" customWidth="1"/>
    <col min="2818" max="2827" width="11.375" style="183" customWidth="1"/>
    <col min="2828" max="3072" width="9" style="183"/>
    <col min="3073" max="3073" width="26.75" style="183" customWidth="1"/>
    <col min="3074" max="3083" width="11.375" style="183" customWidth="1"/>
    <col min="3084" max="3328" width="9" style="183"/>
    <col min="3329" max="3329" width="26.75" style="183" customWidth="1"/>
    <col min="3330" max="3339" width="11.375" style="183" customWidth="1"/>
    <col min="3340" max="3584" width="9" style="183"/>
    <col min="3585" max="3585" width="26.75" style="183" customWidth="1"/>
    <col min="3586" max="3595" width="11.375" style="183" customWidth="1"/>
    <col min="3596" max="3840" width="9" style="183"/>
    <col min="3841" max="3841" width="26.75" style="183" customWidth="1"/>
    <col min="3842" max="3851" width="11.375" style="183" customWidth="1"/>
    <col min="3852" max="4096" width="9" style="183"/>
    <col min="4097" max="4097" width="26.75" style="183" customWidth="1"/>
    <col min="4098" max="4107" width="11.375" style="183" customWidth="1"/>
    <col min="4108" max="4352" width="9" style="183"/>
    <col min="4353" max="4353" width="26.75" style="183" customWidth="1"/>
    <col min="4354" max="4363" width="11.375" style="183" customWidth="1"/>
    <col min="4364" max="4608" width="9" style="183"/>
    <col min="4609" max="4609" width="26.75" style="183" customWidth="1"/>
    <col min="4610" max="4619" width="11.375" style="183" customWidth="1"/>
    <col min="4620" max="4864" width="9" style="183"/>
    <col min="4865" max="4865" width="26.75" style="183" customWidth="1"/>
    <col min="4866" max="4875" width="11.375" style="183" customWidth="1"/>
    <col min="4876" max="5120" width="9" style="183"/>
    <col min="5121" max="5121" width="26.75" style="183" customWidth="1"/>
    <col min="5122" max="5131" width="11.375" style="183" customWidth="1"/>
    <col min="5132" max="5376" width="9" style="183"/>
    <col min="5377" max="5377" width="26.75" style="183" customWidth="1"/>
    <col min="5378" max="5387" width="11.375" style="183" customWidth="1"/>
    <col min="5388" max="5632" width="9" style="183"/>
    <col min="5633" max="5633" width="26.75" style="183" customWidth="1"/>
    <col min="5634" max="5643" width="11.375" style="183" customWidth="1"/>
    <col min="5644" max="5888" width="9" style="183"/>
    <col min="5889" max="5889" width="26.75" style="183" customWidth="1"/>
    <col min="5890" max="5899" width="11.375" style="183" customWidth="1"/>
    <col min="5900" max="6144" width="9" style="183"/>
    <col min="6145" max="6145" width="26.75" style="183" customWidth="1"/>
    <col min="6146" max="6155" width="11.375" style="183" customWidth="1"/>
    <col min="6156" max="6400" width="9" style="183"/>
    <col min="6401" max="6401" width="26.75" style="183" customWidth="1"/>
    <col min="6402" max="6411" width="11.375" style="183" customWidth="1"/>
    <col min="6412" max="6656" width="9" style="183"/>
    <col min="6657" max="6657" width="26.75" style="183" customWidth="1"/>
    <col min="6658" max="6667" width="11.375" style="183" customWidth="1"/>
    <col min="6668" max="6912" width="9" style="183"/>
    <col min="6913" max="6913" width="26.75" style="183" customWidth="1"/>
    <col min="6914" max="6923" width="11.375" style="183" customWidth="1"/>
    <col min="6924" max="7168" width="9" style="183"/>
    <col min="7169" max="7169" width="26.75" style="183" customWidth="1"/>
    <col min="7170" max="7179" width="11.375" style="183" customWidth="1"/>
    <col min="7180" max="7424" width="9" style="183"/>
    <col min="7425" max="7425" width="26.75" style="183" customWidth="1"/>
    <col min="7426" max="7435" width="11.375" style="183" customWidth="1"/>
    <col min="7436" max="7680" width="9" style="183"/>
    <col min="7681" max="7681" width="26.75" style="183" customWidth="1"/>
    <col min="7682" max="7691" width="11.375" style="183" customWidth="1"/>
    <col min="7692" max="7936" width="9" style="183"/>
    <col min="7937" max="7937" width="26.75" style="183" customWidth="1"/>
    <col min="7938" max="7947" width="11.375" style="183" customWidth="1"/>
    <col min="7948" max="8192" width="9" style="183"/>
    <col min="8193" max="8193" width="26.75" style="183" customWidth="1"/>
    <col min="8194" max="8203" width="11.375" style="183" customWidth="1"/>
    <col min="8204" max="8448" width="9" style="183"/>
    <col min="8449" max="8449" width="26.75" style="183" customWidth="1"/>
    <col min="8450" max="8459" width="11.375" style="183" customWidth="1"/>
    <col min="8460" max="8704" width="9" style="183"/>
    <col min="8705" max="8705" width="26.75" style="183" customWidth="1"/>
    <col min="8706" max="8715" width="11.375" style="183" customWidth="1"/>
    <col min="8716" max="8960" width="9" style="183"/>
    <col min="8961" max="8961" width="26.75" style="183" customWidth="1"/>
    <col min="8962" max="8971" width="11.375" style="183" customWidth="1"/>
    <col min="8972" max="9216" width="9" style="183"/>
    <col min="9217" max="9217" width="26.75" style="183" customWidth="1"/>
    <col min="9218" max="9227" width="11.375" style="183" customWidth="1"/>
    <col min="9228" max="9472" width="9" style="183"/>
    <col min="9473" max="9473" width="26.75" style="183" customWidth="1"/>
    <col min="9474" max="9483" width="11.375" style="183" customWidth="1"/>
    <col min="9484" max="9728" width="9" style="183"/>
    <col min="9729" max="9729" width="26.75" style="183" customWidth="1"/>
    <col min="9730" max="9739" width="11.375" style="183" customWidth="1"/>
    <col min="9740" max="9984" width="9" style="183"/>
    <col min="9985" max="9985" width="26.75" style="183" customWidth="1"/>
    <col min="9986" max="9995" width="11.375" style="183" customWidth="1"/>
    <col min="9996" max="10240" width="9" style="183"/>
    <col min="10241" max="10241" width="26.75" style="183" customWidth="1"/>
    <col min="10242" max="10251" width="11.375" style="183" customWidth="1"/>
    <col min="10252" max="10496" width="9" style="183"/>
    <col min="10497" max="10497" width="26.75" style="183" customWidth="1"/>
    <col min="10498" max="10507" width="11.375" style="183" customWidth="1"/>
    <col min="10508" max="10752" width="9" style="183"/>
    <col min="10753" max="10753" width="26.75" style="183" customWidth="1"/>
    <col min="10754" max="10763" width="11.375" style="183" customWidth="1"/>
    <col min="10764" max="11008" width="9" style="183"/>
    <col min="11009" max="11009" width="26.75" style="183" customWidth="1"/>
    <col min="11010" max="11019" width="11.375" style="183" customWidth="1"/>
    <col min="11020" max="11264" width="9" style="183"/>
    <col min="11265" max="11265" width="26.75" style="183" customWidth="1"/>
    <col min="11266" max="11275" width="11.375" style="183" customWidth="1"/>
    <col min="11276" max="11520" width="9" style="183"/>
    <col min="11521" max="11521" width="26.75" style="183" customWidth="1"/>
    <col min="11522" max="11531" width="11.375" style="183" customWidth="1"/>
    <col min="11532" max="11776" width="9" style="183"/>
    <col min="11777" max="11777" width="26.75" style="183" customWidth="1"/>
    <col min="11778" max="11787" width="11.375" style="183" customWidth="1"/>
    <col min="11788" max="12032" width="9" style="183"/>
    <col min="12033" max="12033" width="26.75" style="183" customWidth="1"/>
    <col min="12034" max="12043" width="11.375" style="183" customWidth="1"/>
    <col min="12044" max="12288" width="9" style="183"/>
    <col min="12289" max="12289" width="26.75" style="183" customWidth="1"/>
    <col min="12290" max="12299" width="11.375" style="183" customWidth="1"/>
    <col min="12300" max="12544" width="9" style="183"/>
    <col min="12545" max="12545" width="26.75" style="183" customWidth="1"/>
    <col min="12546" max="12555" width="11.375" style="183" customWidth="1"/>
    <col min="12556" max="12800" width="9" style="183"/>
    <col min="12801" max="12801" width="26.75" style="183" customWidth="1"/>
    <col min="12802" max="12811" width="11.375" style="183" customWidth="1"/>
    <col min="12812" max="13056" width="9" style="183"/>
    <col min="13057" max="13057" width="26.75" style="183" customWidth="1"/>
    <col min="13058" max="13067" width="11.375" style="183" customWidth="1"/>
    <col min="13068" max="13312" width="9" style="183"/>
    <col min="13313" max="13313" width="26.75" style="183" customWidth="1"/>
    <col min="13314" max="13323" width="11.375" style="183" customWidth="1"/>
    <col min="13324" max="13568" width="9" style="183"/>
    <col min="13569" max="13569" width="26.75" style="183" customWidth="1"/>
    <col min="13570" max="13579" width="11.375" style="183" customWidth="1"/>
    <col min="13580" max="13824" width="9" style="183"/>
    <col min="13825" max="13825" width="26.75" style="183" customWidth="1"/>
    <col min="13826" max="13835" width="11.375" style="183" customWidth="1"/>
    <col min="13836" max="14080" width="9" style="183"/>
    <col min="14081" max="14081" width="26.75" style="183" customWidth="1"/>
    <col min="14082" max="14091" width="11.375" style="183" customWidth="1"/>
    <col min="14092" max="14336" width="9" style="183"/>
    <col min="14337" max="14337" width="26.75" style="183" customWidth="1"/>
    <col min="14338" max="14347" width="11.375" style="183" customWidth="1"/>
    <col min="14348" max="14592" width="9" style="183"/>
    <col min="14593" max="14593" width="26.75" style="183" customWidth="1"/>
    <col min="14594" max="14603" width="11.375" style="183" customWidth="1"/>
    <col min="14604" max="14848" width="9" style="183"/>
    <col min="14849" max="14849" width="26.75" style="183" customWidth="1"/>
    <col min="14850" max="14859" width="11.375" style="183" customWidth="1"/>
    <col min="14860" max="15104" width="9" style="183"/>
    <col min="15105" max="15105" width="26.75" style="183" customWidth="1"/>
    <col min="15106" max="15115" width="11.375" style="183" customWidth="1"/>
    <col min="15116" max="15360" width="9" style="183"/>
    <col min="15361" max="15361" width="26.75" style="183" customWidth="1"/>
    <col min="15362" max="15371" width="11.375" style="183" customWidth="1"/>
    <col min="15372" max="15616" width="9" style="183"/>
    <col min="15617" max="15617" width="26.75" style="183" customWidth="1"/>
    <col min="15618" max="15627" width="11.375" style="183" customWidth="1"/>
    <col min="15628" max="15872" width="9" style="183"/>
    <col min="15873" max="15873" width="26.75" style="183" customWidth="1"/>
    <col min="15874" max="15883" width="11.375" style="183" customWidth="1"/>
    <col min="15884" max="16128" width="9" style="183"/>
    <col min="16129" max="16129" width="26.75" style="183" customWidth="1"/>
    <col min="16130" max="16139" width="11.375" style="183" customWidth="1"/>
    <col min="16140" max="16384" width="9" style="183"/>
  </cols>
  <sheetData>
    <row r="1" spans="1:11" ht="17.25">
      <c r="A1" s="182" t="s">
        <v>196</v>
      </c>
      <c r="B1" s="182"/>
      <c r="C1" s="182"/>
      <c r="D1" s="182"/>
      <c r="E1" s="182"/>
    </row>
    <row r="2" spans="1:11">
      <c r="A2" s="331" t="s">
        <v>197</v>
      </c>
      <c r="B2" s="332" t="s">
        <v>20</v>
      </c>
      <c r="C2" s="333"/>
      <c r="D2" s="334" t="s">
        <v>198</v>
      </c>
      <c r="E2" s="331"/>
      <c r="F2" s="334" t="s">
        <v>199</v>
      </c>
      <c r="G2" s="331"/>
      <c r="H2" s="196" t="s">
        <v>200</v>
      </c>
      <c r="I2" s="196"/>
      <c r="J2" s="196" t="s">
        <v>201</v>
      </c>
      <c r="K2" s="196"/>
    </row>
    <row r="3" spans="1:11">
      <c r="A3" s="331"/>
      <c r="B3" s="197" t="s">
        <v>202</v>
      </c>
      <c r="C3" s="197" t="s">
        <v>203</v>
      </c>
      <c r="D3" s="198" t="s">
        <v>202</v>
      </c>
      <c r="E3" s="198" t="s">
        <v>203</v>
      </c>
      <c r="F3" s="198" t="s">
        <v>202</v>
      </c>
      <c r="G3" s="198" t="s">
        <v>203</v>
      </c>
      <c r="H3" s="196" t="s">
        <v>6</v>
      </c>
      <c r="I3" s="196" t="s">
        <v>203</v>
      </c>
      <c r="J3" s="196" t="s">
        <v>6</v>
      </c>
      <c r="K3" s="196" t="s">
        <v>203</v>
      </c>
    </row>
    <row r="4" spans="1:11" ht="18" customHeight="1">
      <c r="A4" s="199" t="s">
        <v>204</v>
      </c>
      <c r="B4" s="200">
        <v>162</v>
      </c>
      <c r="C4" s="200">
        <v>5240</v>
      </c>
      <c r="D4" s="201">
        <f>SUM(D5:D9)</f>
        <v>120</v>
      </c>
      <c r="E4" s="202">
        <f>SUM(E5:E9)</f>
        <v>6039</v>
      </c>
      <c r="F4" s="201">
        <v>101</v>
      </c>
      <c r="G4" s="202">
        <v>5745</v>
      </c>
      <c r="H4" s="203">
        <v>85</v>
      </c>
      <c r="I4" s="203">
        <v>5670</v>
      </c>
      <c r="J4" s="203">
        <v>81</v>
      </c>
      <c r="K4" s="203">
        <v>5478</v>
      </c>
    </row>
    <row r="5" spans="1:11" ht="18" customHeight="1">
      <c r="A5" s="204" t="s">
        <v>205</v>
      </c>
      <c r="B5" s="205">
        <v>18</v>
      </c>
      <c r="C5" s="200">
        <v>1182</v>
      </c>
      <c r="D5" s="206">
        <v>34</v>
      </c>
      <c r="E5" s="202">
        <v>2728</v>
      </c>
      <c r="F5" s="206">
        <v>46</v>
      </c>
      <c r="G5" s="202">
        <v>3023</v>
      </c>
      <c r="H5" s="203">
        <v>34</v>
      </c>
      <c r="I5" s="203">
        <v>2740</v>
      </c>
      <c r="J5" s="203">
        <v>28</v>
      </c>
      <c r="K5" s="203">
        <v>2781</v>
      </c>
    </row>
    <row r="6" spans="1:11" ht="18" customHeight="1">
      <c r="A6" s="204" t="s">
        <v>206</v>
      </c>
      <c r="B6" s="205">
        <v>13</v>
      </c>
      <c r="C6" s="200">
        <v>822</v>
      </c>
      <c r="D6" s="206">
        <v>11</v>
      </c>
      <c r="E6" s="206">
        <v>760</v>
      </c>
      <c r="F6" s="206">
        <v>11</v>
      </c>
      <c r="G6" s="206">
        <v>943</v>
      </c>
      <c r="H6" s="203">
        <v>18</v>
      </c>
      <c r="I6" s="203">
        <v>1306</v>
      </c>
      <c r="J6" s="203">
        <v>18</v>
      </c>
      <c r="K6" s="203">
        <v>1270</v>
      </c>
    </row>
    <row r="7" spans="1:11" ht="18" customHeight="1">
      <c r="A7" s="204" t="s">
        <v>207</v>
      </c>
      <c r="B7" s="205">
        <v>75</v>
      </c>
      <c r="C7" s="200">
        <v>2891</v>
      </c>
      <c r="D7" s="206">
        <v>63</v>
      </c>
      <c r="E7" s="202">
        <v>2314</v>
      </c>
      <c r="F7" s="206">
        <v>28</v>
      </c>
      <c r="G7" s="202">
        <v>1578</v>
      </c>
      <c r="H7" s="203">
        <v>30</v>
      </c>
      <c r="I7" s="203">
        <v>1563</v>
      </c>
      <c r="J7" s="203">
        <v>23</v>
      </c>
      <c r="K7" s="203">
        <v>1257</v>
      </c>
    </row>
    <row r="8" spans="1:11" ht="18" customHeight="1">
      <c r="A8" s="204" t="s">
        <v>208</v>
      </c>
      <c r="B8" s="205">
        <v>4</v>
      </c>
      <c r="C8" s="200">
        <v>293</v>
      </c>
      <c r="D8" s="206">
        <v>10</v>
      </c>
      <c r="E8" s="206">
        <v>235</v>
      </c>
      <c r="F8" s="206">
        <v>12</v>
      </c>
      <c r="G8" s="206">
        <v>197</v>
      </c>
      <c r="H8" s="203">
        <v>3</v>
      </c>
      <c r="I8" s="203">
        <v>61</v>
      </c>
      <c r="J8" s="203">
        <v>4</v>
      </c>
      <c r="K8" s="203">
        <v>162</v>
      </c>
    </row>
    <row r="9" spans="1:11" ht="18" customHeight="1">
      <c r="A9" s="207" t="s">
        <v>209</v>
      </c>
      <c r="B9" s="208">
        <v>52</v>
      </c>
      <c r="C9" s="209">
        <v>52</v>
      </c>
      <c r="D9" s="91">
        <v>2</v>
      </c>
      <c r="E9" s="91">
        <v>2</v>
      </c>
      <c r="F9" s="91">
        <v>4</v>
      </c>
      <c r="G9" s="91">
        <v>4</v>
      </c>
      <c r="H9" s="210" t="s">
        <v>210</v>
      </c>
      <c r="I9" s="210" t="s">
        <v>210</v>
      </c>
      <c r="J9" s="211">
        <v>8</v>
      </c>
      <c r="K9" s="211">
        <v>8</v>
      </c>
    </row>
    <row r="10" spans="1:11" s="212" customFormat="1" ht="15" customHeight="1">
      <c r="B10" s="335" t="s">
        <v>211</v>
      </c>
      <c r="C10" s="335"/>
      <c r="D10" s="335"/>
      <c r="E10" s="335"/>
      <c r="F10" s="335"/>
      <c r="G10" s="335"/>
      <c r="H10" s="335"/>
      <c r="I10" s="335"/>
      <c r="J10" s="335"/>
      <c r="K10" s="335"/>
    </row>
    <row r="11" spans="1:11" s="212" customFormat="1" ht="15" customHeight="1">
      <c r="B11" s="335" t="s">
        <v>212</v>
      </c>
      <c r="C11" s="335"/>
      <c r="D11" s="335"/>
      <c r="E11" s="335"/>
      <c r="F11" s="335"/>
      <c r="G11" s="335"/>
      <c r="H11" s="335"/>
      <c r="I11" s="335"/>
      <c r="J11" s="335"/>
      <c r="K11" s="335"/>
    </row>
    <row r="12" spans="1:11" ht="15" customHeight="1"/>
  </sheetData>
  <mergeCells count="6">
    <mergeCell ref="B11:K11"/>
    <mergeCell ref="A2:A3"/>
    <mergeCell ref="B2:C2"/>
    <mergeCell ref="D2:E2"/>
    <mergeCell ref="F2:G2"/>
    <mergeCell ref="B10:K10"/>
  </mergeCells>
  <phoneticPr fontId="2"/>
  <printOptions horizontalCentered="1"/>
  <pageMargins left="0.23622047244094491" right="0.23622047244094491" top="0.78740157480314965" bottom="0.98425196850393704" header="0.47244094488188981" footer="0.51181102362204722"/>
  <pageSetup paperSize="9" scale="93" orientation="landscape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view="pageBreakPreview" zoomScaleNormal="100" zoomScaleSheetLayoutView="100" workbookViewId="0">
      <selection activeCell="K2" sqref="K2:K3"/>
    </sheetView>
  </sheetViews>
  <sheetFormatPr defaultRowHeight="13.5"/>
  <cols>
    <col min="1" max="1" width="7.625" style="183" customWidth="1"/>
    <col min="2" max="14" width="10" style="183" customWidth="1"/>
    <col min="15" max="256" width="9" style="183"/>
    <col min="257" max="257" width="7.625" style="183" customWidth="1"/>
    <col min="258" max="270" width="10" style="183" customWidth="1"/>
    <col min="271" max="512" width="9" style="183"/>
    <col min="513" max="513" width="7.625" style="183" customWidth="1"/>
    <col min="514" max="526" width="10" style="183" customWidth="1"/>
    <col min="527" max="768" width="9" style="183"/>
    <col min="769" max="769" width="7.625" style="183" customWidth="1"/>
    <col min="770" max="782" width="10" style="183" customWidth="1"/>
    <col min="783" max="1024" width="9" style="183"/>
    <col min="1025" max="1025" width="7.625" style="183" customWidth="1"/>
    <col min="1026" max="1038" width="10" style="183" customWidth="1"/>
    <col min="1039" max="1280" width="9" style="183"/>
    <col min="1281" max="1281" width="7.625" style="183" customWidth="1"/>
    <col min="1282" max="1294" width="10" style="183" customWidth="1"/>
    <col min="1295" max="1536" width="9" style="183"/>
    <col min="1537" max="1537" width="7.625" style="183" customWidth="1"/>
    <col min="1538" max="1550" width="10" style="183" customWidth="1"/>
    <col min="1551" max="1792" width="9" style="183"/>
    <col min="1793" max="1793" width="7.625" style="183" customWidth="1"/>
    <col min="1794" max="1806" width="10" style="183" customWidth="1"/>
    <col min="1807" max="2048" width="9" style="183"/>
    <col min="2049" max="2049" width="7.625" style="183" customWidth="1"/>
    <col min="2050" max="2062" width="10" style="183" customWidth="1"/>
    <col min="2063" max="2304" width="9" style="183"/>
    <col min="2305" max="2305" width="7.625" style="183" customWidth="1"/>
    <col min="2306" max="2318" width="10" style="183" customWidth="1"/>
    <col min="2319" max="2560" width="9" style="183"/>
    <col min="2561" max="2561" width="7.625" style="183" customWidth="1"/>
    <col min="2562" max="2574" width="10" style="183" customWidth="1"/>
    <col min="2575" max="2816" width="9" style="183"/>
    <col min="2817" max="2817" width="7.625" style="183" customWidth="1"/>
    <col min="2818" max="2830" width="10" style="183" customWidth="1"/>
    <col min="2831" max="3072" width="9" style="183"/>
    <col min="3073" max="3073" width="7.625" style="183" customWidth="1"/>
    <col min="3074" max="3086" width="10" style="183" customWidth="1"/>
    <col min="3087" max="3328" width="9" style="183"/>
    <col min="3329" max="3329" width="7.625" style="183" customWidth="1"/>
    <col min="3330" max="3342" width="10" style="183" customWidth="1"/>
    <col min="3343" max="3584" width="9" style="183"/>
    <col min="3585" max="3585" width="7.625" style="183" customWidth="1"/>
    <col min="3586" max="3598" width="10" style="183" customWidth="1"/>
    <col min="3599" max="3840" width="9" style="183"/>
    <col min="3841" max="3841" width="7.625" style="183" customWidth="1"/>
    <col min="3842" max="3854" width="10" style="183" customWidth="1"/>
    <col min="3855" max="4096" width="9" style="183"/>
    <col min="4097" max="4097" width="7.625" style="183" customWidth="1"/>
    <col min="4098" max="4110" width="10" style="183" customWidth="1"/>
    <col min="4111" max="4352" width="9" style="183"/>
    <col min="4353" max="4353" width="7.625" style="183" customWidth="1"/>
    <col min="4354" max="4366" width="10" style="183" customWidth="1"/>
    <col min="4367" max="4608" width="9" style="183"/>
    <col min="4609" max="4609" width="7.625" style="183" customWidth="1"/>
    <col min="4610" max="4622" width="10" style="183" customWidth="1"/>
    <col min="4623" max="4864" width="9" style="183"/>
    <col min="4865" max="4865" width="7.625" style="183" customWidth="1"/>
    <col min="4866" max="4878" width="10" style="183" customWidth="1"/>
    <col min="4879" max="5120" width="9" style="183"/>
    <col min="5121" max="5121" width="7.625" style="183" customWidth="1"/>
    <col min="5122" max="5134" width="10" style="183" customWidth="1"/>
    <col min="5135" max="5376" width="9" style="183"/>
    <col min="5377" max="5377" width="7.625" style="183" customWidth="1"/>
    <col min="5378" max="5390" width="10" style="183" customWidth="1"/>
    <col min="5391" max="5632" width="9" style="183"/>
    <col min="5633" max="5633" width="7.625" style="183" customWidth="1"/>
    <col min="5634" max="5646" width="10" style="183" customWidth="1"/>
    <col min="5647" max="5888" width="9" style="183"/>
    <col min="5889" max="5889" width="7.625" style="183" customWidth="1"/>
    <col min="5890" max="5902" width="10" style="183" customWidth="1"/>
    <col min="5903" max="6144" width="9" style="183"/>
    <col min="6145" max="6145" width="7.625" style="183" customWidth="1"/>
    <col min="6146" max="6158" width="10" style="183" customWidth="1"/>
    <col min="6159" max="6400" width="9" style="183"/>
    <col min="6401" max="6401" width="7.625" style="183" customWidth="1"/>
    <col min="6402" max="6414" width="10" style="183" customWidth="1"/>
    <col min="6415" max="6656" width="9" style="183"/>
    <col min="6657" max="6657" width="7.625" style="183" customWidth="1"/>
    <col min="6658" max="6670" width="10" style="183" customWidth="1"/>
    <col min="6671" max="6912" width="9" style="183"/>
    <col min="6913" max="6913" width="7.625" style="183" customWidth="1"/>
    <col min="6914" max="6926" width="10" style="183" customWidth="1"/>
    <col min="6927" max="7168" width="9" style="183"/>
    <col min="7169" max="7169" width="7.625" style="183" customWidth="1"/>
    <col min="7170" max="7182" width="10" style="183" customWidth="1"/>
    <col min="7183" max="7424" width="9" style="183"/>
    <col min="7425" max="7425" width="7.625" style="183" customWidth="1"/>
    <col min="7426" max="7438" width="10" style="183" customWidth="1"/>
    <col min="7439" max="7680" width="9" style="183"/>
    <col min="7681" max="7681" width="7.625" style="183" customWidth="1"/>
    <col min="7682" max="7694" width="10" style="183" customWidth="1"/>
    <col min="7695" max="7936" width="9" style="183"/>
    <col min="7937" max="7937" width="7.625" style="183" customWidth="1"/>
    <col min="7938" max="7950" width="10" style="183" customWidth="1"/>
    <col min="7951" max="8192" width="9" style="183"/>
    <col min="8193" max="8193" width="7.625" style="183" customWidth="1"/>
    <col min="8194" max="8206" width="10" style="183" customWidth="1"/>
    <col min="8207" max="8448" width="9" style="183"/>
    <col min="8449" max="8449" width="7.625" style="183" customWidth="1"/>
    <col min="8450" max="8462" width="10" style="183" customWidth="1"/>
    <col min="8463" max="8704" width="9" style="183"/>
    <col min="8705" max="8705" width="7.625" style="183" customWidth="1"/>
    <col min="8706" max="8718" width="10" style="183" customWidth="1"/>
    <col min="8719" max="8960" width="9" style="183"/>
    <col min="8961" max="8961" width="7.625" style="183" customWidth="1"/>
    <col min="8962" max="8974" width="10" style="183" customWidth="1"/>
    <col min="8975" max="9216" width="9" style="183"/>
    <col min="9217" max="9217" width="7.625" style="183" customWidth="1"/>
    <col min="9218" max="9230" width="10" style="183" customWidth="1"/>
    <col min="9231" max="9472" width="9" style="183"/>
    <col min="9473" max="9473" width="7.625" style="183" customWidth="1"/>
    <col min="9474" max="9486" width="10" style="183" customWidth="1"/>
    <col min="9487" max="9728" width="9" style="183"/>
    <col min="9729" max="9729" width="7.625" style="183" customWidth="1"/>
    <col min="9730" max="9742" width="10" style="183" customWidth="1"/>
    <col min="9743" max="9984" width="9" style="183"/>
    <col min="9985" max="9985" width="7.625" style="183" customWidth="1"/>
    <col min="9986" max="9998" width="10" style="183" customWidth="1"/>
    <col min="9999" max="10240" width="9" style="183"/>
    <col min="10241" max="10241" width="7.625" style="183" customWidth="1"/>
    <col min="10242" max="10254" width="10" style="183" customWidth="1"/>
    <col min="10255" max="10496" width="9" style="183"/>
    <col min="10497" max="10497" width="7.625" style="183" customWidth="1"/>
    <col min="10498" max="10510" width="10" style="183" customWidth="1"/>
    <col min="10511" max="10752" width="9" style="183"/>
    <col min="10753" max="10753" width="7.625" style="183" customWidth="1"/>
    <col min="10754" max="10766" width="10" style="183" customWidth="1"/>
    <col min="10767" max="11008" width="9" style="183"/>
    <col min="11009" max="11009" width="7.625" style="183" customWidth="1"/>
    <col min="11010" max="11022" width="10" style="183" customWidth="1"/>
    <col min="11023" max="11264" width="9" style="183"/>
    <col min="11265" max="11265" width="7.625" style="183" customWidth="1"/>
    <col min="11266" max="11278" width="10" style="183" customWidth="1"/>
    <col min="11279" max="11520" width="9" style="183"/>
    <col min="11521" max="11521" width="7.625" style="183" customWidth="1"/>
    <col min="11522" max="11534" width="10" style="183" customWidth="1"/>
    <col min="11535" max="11776" width="9" style="183"/>
    <col min="11777" max="11777" width="7.625" style="183" customWidth="1"/>
    <col min="11778" max="11790" width="10" style="183" customWidth="1"/>
    <col min="11791" max="12032" width="9" style="183"/>
    <col min="12033" max="12033" width="7.625" style="183" customWidth="1"/>
    <col min="12034" max="12046" width="10" style="183" customWidth="1"/>
    <col min="12047" max="12288" width="9" style="183"/>
    <col min="12289" max="12289" width="7.625" style="183" customWidth="1"/>
    <col min="12290" max="12302" width="10" style="183" customWidth="1"/>
    <col min="12303" max="12544" width="9" style="183"/>
    <col min="12545" max="12545" width="7.625" style="183" customWidth="1"/>
    <col min="12546" max="12558" width="10" style="183" customWidth="1"/>
    <col min="12559" max="12800" width="9" style="183"/>
    <col min="12801" max="12801" width="7.625" style="183" customWidth="1"/>
    <col min="12802" max="12814" width="10" style="183" customWidth="1"/>
    <col min="12815" max="13056" width="9" style="183"/>
    <col min="13057" max="13057" width="7.625" style="183" customWidth="1"/>
    <col min="13058" max="13070" width="10" style="183" customWidth="1"/>
    <col min="13071" max="13312" width="9" style="183"/>
    <col min="13313" max="13313" width="7.625" style="183" customWidth="1"/>
    <col min="13314" max="13326" width="10" style="183" customWidth="1"/>
    <col min="13327" max="13568" width="9" style="183"/>
    <col min="13569" max="13569" width="7.625" style="183" customWidth="1"/>
    <col min="13570" max="13582" width="10" style="183" customWidth="1"/>
    <col min="13583" max="13824" width="9" style="183"/>
    <col min="13825" max="13825" width="7.625" style="183" customWidth="1"/>
    <col min="13826" max="13838" width="10" style="183" customWidth="1"/>
    <col min="13839" max="14080" width="9" style="183"/>
    <col min="14081" max="14081" width="7.625" style="183" customWidth="1"/>
    <col min="14082" max="14094" width="10" style="183" customWidth="1"/>
    <col min="14095" max="14336" width="9" style="183"/>
    <col min="14337" max="14337" width="7.625" style="183" customWidth="1"/>
    <col min="14338" max="14350" width="10" style="183" customWidth="1"/>
    <col min="14351" max="14592" width="9" style="183"/>
    <col min="14593" max="14593" width="7.625" style="183" customWidth="1"/>
    <col min="14594" max="14606" width="10" style="183" customWidth="1"/>
    <col min="14607" max="14848" width="9" style="183"/>
    <col min="14849" max="14849" width="7.625" style="183" customWidth="1"/>
    <col min="14850" max="14862" width="10" style="183" customWidth="1"/>
    <col min="14863" max="15104" width="9" style="183"/>
    <col min="15105" max="15105" width="7.625" style="183" customWidth="1"/>
    <col min="15106" max="15118" width="10" style="183" customWidth="1"/>
    <col min="15119" max="15360" width="9" style="183"/>
    <col min="15361" max="15361" width="7.625" style="183" customWidth="1"/>
    <col min="15362" max="15374" width="10" style="183" customWidth="1"/>
    <col min="15375" max="15616" width="9" style="183"/>
    <col min="15617" max="15617" width="7.625" style="183" customWidth="1"/>
    <col min="15618" max="15630" width="10" style="183" customWidth="1"/>
    <col min="15631" max="15872" width="9" style="183"/>
    <col min="15873" max="15873" width="7.625" style="183" customWidth="1"/>
    <col min="15874" max="15886" width="10" style="183" customWidth="1"/>
    <col min="15887" max="16128" width="9" style="183"/>
    <col min="16129" max="16129" width="7.625" style="183" customWidth="1"/>
    <col min="16130" max="16142" width="10" style="183" customWidth="1"/>
    <col min="16143" max="16384" width="9" style="183"/>
  </cols>
  <sheetData>
    <row r="1" spans="1:15" ht="17.25">
      <c r="A1" s="182" t="s">
        <v>213</v>
      </c>
    </row>
    <row r="2" spans="1:15">
      <c r="A2" s="344" t="s">
        <v>214</v>
      </c>
      <c r="B2" s="336" t="s">
        <v>215</v>
      </c>
      <c r="C2" s="336" t="s">
        <v>216</v>
      </c>
      <c r="D2" s="336" t="s">
        <v>217</v>
      </c>
      <c r="E2" s="336" t="s">
        <v>218</v>
      </c>
      <c r="F2" s="336" t="s">
        <v>219</v>
      </c>
      <c r="G2" s="342" t="s">
        <v>220</v>
      </c>
      <c r="H2" s="336" t="s">
        <v>221</v>
      </c>
      <c r="I2" s="336" t="s">
        <v>222</v>
      </c>
      <c r="J2" s="336" t="s">
        <v>223</v>
      </c>
      <c r="K2" s="336" t="s">
        <v>224</v>
      </c>
      <c r="L2" s="336" t="s">
        <v>225</v>
      </c>
      <c r="M2" s="336" t="s">
        <v>226</v>
      </c>
      <c r="N2" s="336" t="s">
        <v>227</v>
      </c>
      <c r="O2" s="338" t="s">
        <v>228</v>
      </c>
    </row>
    <row r="3" spans="1:15">
      <c r="A3" s="345"/>
      <c r="B3" s="337"/>
      <c r="C3" s="337"/>
      <c r="D3" s="337"/>
      <c r="E3" s="337"/>
      <c r="F3" s="337"/>
      <c r="G3" s="343"/>
      <c r="H3" s="337"/>
      <c r="I3" s="337"/>
      <c r="J3" s="337"/>
      <c r="K3" s="337"/>
      <c r="L3" s="337"/>
      <c r="M3" s="337"/>
      <c r="N3" s="337"/>
      <c r="O3" s="339"/>
    </row>
    <row r="4" spans="1:15" ht="20.100000000000001" customHeight="1">
      <c r="A4" s="199" t="s">
        <v>24</v>
      </c>
      <c r="B4" s="203">
        <v>4673</v>
      </c>
      <c r="C4" s="203">
        <v>1392</v>
      </c>
      <c r="D4" s="203">
        <v>1772</v>
      </c>
      <c r="E4" s="203">
        <v>237</v>
      </c>
      <c r="F4" s="203">
        <v>77</v>
      </c>
      <c r="G4" s="203">
        <v>81</v>
      </c>
      <c r="H4" s="203">
        <v>281</v>
      </c>
      <c r="I4" s="203">
        <v>31</v>
      </c>
      <c r="J4" s="203">
        <v>116</v>
      </c>
      <c r="K4" s="203">
        <v>31</v>
      </c>
      <c r="L4" s="203">
        <v>98</v>
      </c>
      <c r="M4" s="213">
        <v>56</v>
      </c>
      <c r="N4" s="203">
        <v>12</v>
      </c>
      <c r="O4" s="183">
        <v>489</v>
      </c>
    </row>
    <row r="5" spans="1:15" ht="20.100000000000001" customHeight="1">
      <c r="A5" s="214" t="s">
        <v>229</v>
      </c>
      <c r="B5" s="203">
        <v>2269</v>
      </c>
      <c r="C5" s="203">
        <v>710</v>
      </c>
      <c r="D5" s="203">
        <v>748</v>
      </c>
      <c r="E5" s="203">
        <v>62</v>
      </c>
      <c r="F5" s="203">
        <v>16</v>
      </c>
      <c r="G5" s="203">
        <v>50</v>
      </c>
      <c r="H5" s="203">
        <v>185</v>
      </c>
      <c r="I5" s="203">
        <v>19</v>
      </c>
      <c r="J5" s="203">
        <v>67</v>
      </c>
      <c r="K5" s="203">
        <v>22</v>
      </c>
      <c r="L5" s="203">
        <v>64</v>
      </c>
      <c r="M5" s="213">
        <v>35</v>
      </c>
      <c r="N5" s="203">
        <v>10</v>
      </c>
      <c r="O5" s="183">
        <v>281</v>
      </c>
    </row>
    <row r="6" spans="1:15" ht="20.100000000000001" customHeight="1">
      <c r="A6" s="215" t="s">
        <v>10</v>
      </c>
      <c r="B6" s="216">
        <v>2404</v>
      </c>
      <c r="C6" s="211">
        <v>682</v>
      </c>
      <c r="D6" s="211">
        <v>1024</v>
      </c>
      <c r="E6" s="211">
        <v>175</v>
      </c>
      <c r="F6" s="211">
        <v>61</v>
      </c>
      <c r="G6" s="211">
        <v>31</v>
      </c>
      <c r="H6" s="211">
        <v>96</v>
      </c>
      <c r="I6" s="211">
        <v>12</v>
      </c>
      <c r="J6" s="211">
        <v>49</v>
      </c>
      <c r="K6" s="211">
        <v>9</v>
      </c>
      <c r="L6" s="211">
        <v>34</v>
      </c>
      <c r="M6" s="210">
        <v>21</v>
      </c>
      <c r="N6" s="210">
        <v>2</v>
      </c>
      <c r="O6" s="217">
        <v>208</v>
      </c>
    </row>
    <row r="7" spans="1:15">
      <c r="B7" s="203"/>
      <c r="C7" s="203"/>
      <c r="E7" s="218"/>
      <c r="F7" s="218"/>
      <c r="G7" s="218"/>
      <c r="H7" s="218"/>
      <c r="I7" s="340" t="s">
        <v>230</v>
      </c>
      <c r="J7" s="340"/>
      <c r="K7" s="340"/>
      <c r="L7" s="340"/>
      <c r="M7" s="340"/>
      <c r="N7" s="340"/>
      <c r="O7" s="340"/>
    </row>
    <row r="8" spans="1:15">
      <c r="B8" s="203"/>
      <c r="C8" s="203"/>
      <c r="D8" s="341" t="s">
        <v>231</v>
      </c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</row>
    <row r="9" spans="1:15">
      <c r="B9" s="203"/>
      <c r="C9" s="203"/>
      <c r="D9" s="203"/>
      <c r="E9" s="203"/>
      <c r="F9" s="203"/>
      <c r="G9" s="203"/>
      <c r="H9" s="203"/>
      <c r="I9" s="213"/>
      <c r="J9" s="213"/>
      <c r="K9" s="300"/>
      <c r="L9" s="300"/>
      <c r="M9" s="300"/>
      <c r="N9" s="300"/>
      <c r="O9" s="300"/>
    </row>
  </sheetData>
  <mergeCells count="18">
    <mergeCell ref="A2:A3"/>
    <mergeCell ref="B2:B3"/>
    <mergeCell ref="C2:C3"/>
    <mergeCell ref="D2:D3"/>
    <mergeCell ref="E2:E3"/>
    <mergeCell ref="K9:O9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I7:O7"/>
    <mergeCell ref="D8:O8"/>
    <mergeCell ref="F2:F3"/>
  </mergeCells>
  <phoneticPr fontId="2"/>
  <printOptions horizontalCentered="1"/>
  <pageMargins left="0.31496062992125984" right="0.31496062992125984" top="0.98425196850393704" bottom="0.98425196850393704" header="0.51181102362204722" footer="0.51181102362204722"/>
  <pageSetup paperSize="9" scale="88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8</vt:i4>
      </vt:variant>
    </vt:vector>
  </HeadingPairs>
  <TitlesOfParts>
    <vt:vector size="26" baseType="lpstr">
      <vt:lpstr>統計表1</vt:lpstr>
      <vt:lpstr>統計表2</vt:lpstr>
      <vt:lpstr>統計表3</vt:lpstr>
      <vt:lpstr>統計表4</vt:lpstr>
      <vt:lpstr>統計表5</vt:lpstr>
      <vt:lpstr>統計表6</vt:lpstr>
      <vt:lpstr>統計表7</vt:lpstr>
      <vt:lpstr>統計表8</vt:lpstr>
      <vt:lpstr>統計表9</vt:lpstr>
      <vt:lpstr>統計表10</vt:lpstr>
      <vt:lpstr>統計表11</vt:lpstr>
      <vt:lpstr>統計表12</vt:lpstr>
      <vt:lpstr>統計表13</vt:lpstr>
      <vt:lpstr>統計表14</vt:lpstr>
      <vt:lpstr>統計表15</vt:lpstr>
      <vt:lpstr>統計表16</vt:lpstr>
      <vt:lpstr>統計表17</vt:lpstr>
      <vt:lpstr>統計表18</vt:lpstr>
      <vt:lpstr>統計表10!Print_Area</vt:lpstr>
      <vt:lpstr>統計表11!Print_Area</vt:lpstr>
      <vt:lpstr>統計表12!Print_Area</vt:lpstr>
      <vt:lpstr>統計表14!Print_Area</vt:lpstr>
      <vt:lpstr>統計表15!Print_Area</vt:lpstr>
      <vt:lpstr>統計表16!Print_Area</vt:lpstr>
      <vt:lpstr>統計表5!Print_Area</vt:lpstr>
      <vt:lpstr>統計表8!Print_Area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2021-12-20T01:56:15Z</dcterms:modified>
</cp:coreProperties>
</file>