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2213\cfd_障がい者支援課$\03　相談支援担当\03　地域自立支援協議会\令和5年度\04 全体会\ホームページ用\R5第５回（ＨＰ）\令和5年度第5回全体会議事要録及び配付資料\"/>
    </mc:Choice>
  </mc:AlternateContent>
  <xr:revisionPtr revIDLastSave="0" documentId="13_ncr:1_{B4F265F7-2C20-445C-9F9A-0839A8EB1645}" xr6:coauthVersionLast="36" xr6:coauthVersionMax="36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definedNames>
    <definedName name="_xlnm.Print_Area" localSheetId="0">Sheet1!$A$1:$P$24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" l="1"/>
  <c r="O23" i="1"/>
  <c r="O24" i="1" s="1"/>
  <c r="N23" i="1"/>
  <c r="M23" i="1"/>
  <c r="L23" i="1"/>
  <c r="K23" i="1"/>
  <c r="J23" i="1"/>
  <c r="J24" i="1" s="1"/>
  <c r="I23" i="1"/>
  <c r="H23" i="1"/>
  <c r="G23" i="1"/>
  <c r="F23" i="1"/>
  <c r="F24" i="1" s="1"/>
  <c r="I24" i="1"/>
  <c r="E23" i="1"/>
  <c r="D23" i="1"/>
  <c r="P18" i="1"/>
  <c r="P19" i="1"/>
  <c r="P20" i="1"/>
  <c r="P21" i="1"/>
  <c r="P22" i="1"/>
  <c r="P17" i="1"/>
  <c r="P5" i="1"/>
  <c r="P6" i="1"/>
  <c r="P7" i="1"/>
  <c r="P8" i="1"/>
  <c r="P9" i="1"/>
  <c r="P10" i="1"/>
  <c r="P11" i="1"/>
  <c r="P12" i="1"/>
  <c r="P13" i="1"/>
  <c r="P14" i="1"/>
  <c r="P15" i="1"/>
  <c r="D16" i="1"/>
  <c r="E16" i="1"/>
  <c r="F16" i="1"/>
  <c r="G16" i="1"/>
  <c r="H16" i="1"/>
  <c r="I16" i="1"/>
  <c r="J16" i="1"/>
  <c r="K16" i="1"/>
  <c r="L16" i="1"/>
  <c r="M16" i="1"/>
  <c r="N16" i="1"/>
  <c r="O16" i="1"/>
  <c r="K24" i="1"/>
  <c r="N24" i="1"/>
  <c r="M24" i="1"/>
  <c r="L24" i="1" l="1"/>
  <c r="H24" i="1"/>
  <c r="P23" i="1"/>
  <c r="D24" i="1"/>
  <c r="E24" i="1"/>
  <c r="G24" i="1"/>
  <c r="P16" i="1"/>
</calcChain>
</file>

<file path=xl/sharedStrings.xml><?xml version="1.0" encoding="utf-8"?>
<sst xmlns="http://schemas.openxmlformats.org/spreadsheetml/2006/main" count="56" uniqueCount="43">
  <si>
    <t>収支合計(Ａ-B)</t>
    <rPh sb="0" eb="2">
      <t>シュウシ</t>
    </rPh>
    <phoneticPr fontId="2"/>
  </si>
  <si>
    <t>合計(B)</t>
    <phoneticPr fontId="2"/>
  </si>
  <si>
    <t>日用品費</t>
  </si>
  <si>
    <t>光熱水費</t>
  </si>
  <si>
    <t>食費</t>
  </si>
  <si>
    <t>家賃</t>
  </si>
  <si>
    <t>人件費</t>
  </si>
  <si>
    <t>支出見込み</t>
  </si>
  <si>
    <t>合計(Ａ)</t>
  </si>
  <si>
    <t>その他</t>
  </si>
  <si>
    <t>法人他事業等流用額（流用元：　　　　　　　　）</t>
  </si>
  <si>
    <t>借入金（借入先：　　　　　　　　）</t>
  </si>
  <si>
    <t>世話人負担額</t>
  </si>
  <si>
    <t>利用者負担額</t>
  </si>
  <si>
    <t>処遇改善加算Ⅰで算出７．４％</t>
    <rPh sb="0" eb="7">
      <t>ショグウカイゼンカサン1</t>
    </rPh>
    <rPh sb="8" eb="10">
      <t>サンシュツ</t>
    </rPh>
    <phoneticPr fontId="2"/>
  </si>
  <si>
    <t>施設借り上げ費</t>
  </si>
  <si>
    <t>都加算区分４で算出8438円</t>
    <rPh sb="0" eb="3">
      <t>トカサン</t>
    </rPh>
    <rPh sb="3" eb="5">
      <t>クブン</t>
    </rPh>
    <rPh sb="7" eb="9">
      <t>サンシュツ</t>
    </rPh>
    <rPh sb="13" eb="14">
      <t>エン</t>
    </rPh>
    <phoneticPr fontId="2"/>
  </si>
  <si>
    <t>処遇改善加算</t>
    <rPh sb="0" eb="6">
      <t>ショグウカイゼンカサン</t>
    </rPh>
    <phoneticPr fontId="2"/>
  </si>
  <si>
    <t>国報酬区分４で算出９１４０円</t>
    <rPh sb="0" eb="3">
      <t>クニホウシュウ</t>
    </rPh>
    <rPh sb="3" eb="5">
      <t>クブン</t>
    </rPh>
    <rPh sb="7" eb="9">
      <t>サンシュツ</t>
    </rPh>
    <rPh sb="13" eb="14">
      <t>エン</t>
    </rPh>
    <phoneticPr fontId="2"/>
  </si>
  <si>
    <t>給付費（国保連）＋都加算</t>
  </si>
  <si>
    <t>収入見込み</t>
  </si>
  <si>
    <t>81 人</t>
  </si>
  <si>
    <t>7 人</t>
  </si>
  <si>
    <t>4 人</t>
    <phoneticPr fontId="2"/>
  </si>
  <si>
    <t>利用者見込数</t>
  </si>
  <si>
    <t>合計</t>
  </si>
  <si>
    <t>12　月</t>
  </si>
  <si>
    <t>11　月</t>
  </si>
  <si>
    <t>10　月</t>
  </si>
  <si>
    <t>9　月</t>
  </si>
  <si>
    <t>8　月</t>
  </si>
  <si>
    <t>7　月</t>
  </si>
  <si>
    <t>6　月</t>
  </si>
  <si>
    <t>5　月</t>
  </si>
  <si>
    <t>4　月</t>
  </si>
  <si>
    <t>3　月</t>
  </si>
  <si>
    <t>2　月</t>
    <phoneticPr fontId="2"/>
  </si>
  <si>
    <t>1　月</t>
    <phoneticPr fontId="2"/>
  </si>
  <si>
    <t>（単位：千円）</t>
  </si>
  <si>
    <t>収　支　予　算　書</t>
  </si>
  <si>
    <t>期間　：　令和7年1月１日　～　令和7年12月３1日</t>
    <phoneticPr fontId="2"/>
  </si>
  <si>
    <t>家賃等の返済</t>
    <rPh sb="2" eb="3">
      <t>トウ</t>
    </rPh>
    <rPh sb="4" eb="6">
      <t>ヘンサイ</t>
    </rPh>
    <phoneticPr fontId="2"/>
  </si>
  <si>
    <t>経費</t>
    <rPh sb="0" eb="2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</si>
</sst>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ＭＳ Ｐゴシック"/>
      <family val="3"/>
      <charset val="128"/>
    </font>
    <font>
      <sz val="11"/>
      <color rgb="FF000000"/>
      <name val="Calibri"/>
      <family val="2"/>
    </font>
    <font>
      <sz val="9"/>
      <color rgb="FF000000"/>
      <name val="游明朝"/>
      <family val="1"/>
      <charset val="128"/>
    </font>
    <font>
      <sz val="11"/>
      <color rgb="FF000000"/>
      <name val="游明朝"/>
      <family val="1"/>
      <charset val="128"/>
    </font>
    <font>
      <sz val="7"/>
      <color rgb="FF000000"/>
      <name val="ＭＳ Ｐゴシック"/>
      <family val="3"/>
      <charset val="128"/>
    </font>
    <font>
      <u/>
      <sz val="9"/>
      <color rgb="FF000000"/>
      <name val="ＭＳ Ｐゴシック"/>
      <family val="3"/>
      <charset val="128"/>
    </font>
    <font>
      <sz val="14.5"/>
      <color rgb="FF000000"/>
      <name val="ＭＳ Ｐゴシック"/>
      <family val="3"/>
      <charset val="128"/>
    </font>
    <font>
      <sz val="11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B7DEE8"/>
        <bgColor indexed="64"/>
      </patternFill>
    </fill>
  </fills>
  <borders count="4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rgb="FF000000"/>
      </left>
      <right/>
      <top style="thick">
        <color indexed="64"/>
      </top>
      <bottom/>
      <diagonal/>
    </border>
    <border>
      <left/>
      <right style="thick">
        <color rgb="FF000000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000000"/>
      </left>
      <right/>
      <top style="thick">
        <color indexed="64"/>
      </top>
      <bottom style="thick">
        <color indexed="64"/>
      </bottom>
      <diagonal/>
    </border>
    <border>
      <left/>
      <right style="thick">
        <color rgb="FF000000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indexed="64"/>
      </top>
      <bottom/>
      <diagonal/>
    </border>
    <border>
      <left style="thick">
        <color rgb="FF000000"/>
      </left>
      <right style="thick">
        <color rgb="FF000000"/>
      </right>
      <top style="thick">
        <color indexed="64"/>
      </top>
      <bottom style="thick">
        <color indexed="64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5" fillId="0" borderId="1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5" fillId="5" borderId="12" xfId="0" applyFont="1" applyFill="1" applyBorder="1" applyAlignment="1">
      <alignment horizontal="right" vertical="center" wrapText="1"/>
    </xf>
    <xf numFmtId="0" fontId="5" fillId="0" borderId="20" xfId="0" applyFont="1" applyBorder="1" applyAlignment="1">
      <alignment horizontal="right" vertical="center" wrapText="1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1" fillId="0" borderId="0" xfId="0" applyFont="1">
      <alignment vertical="center"/>
    </xf>
    <xf numFmtId="0" fontId="10" fillId="0" borderId="0" xfId="0" applyFo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1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4" fillId="2" borderId="22" xfId="0" applyFont="1" applyFill="1" applyBorder="1">
      <alignment vertical="center"/>
    </xf>
    <xf numFmtId="176" fontId="0" fillId="2" borderId="25" xfId="0" applyNumberFormat="1" applyFill="1" applyBorder="1">
      <alignment vertical="center"/>
    </xf>
    <xf numFmtId="0" fontId="4" fillId="2" borderId="26" xfId="0" applyFont="1" applyFill="1" applyBorder="1">
      <alignment vertical="center"/>
    </xf>
    <xf numFmtId="176" fontId="0" fillId="2" borderId="29" xfId="0" applyNumberFormat="1" applyFill="1" applyBorder="1">
      <alignment vertical="center"/>
    </xf>
    <xf numFmtId="0" fontId="5" fillId="0" borderId="18" xfId="0" applyFont="1" applyBorder="1" applyAlignment="1">
      <alignment horizontal="right" vertical="center" wrapText="1"/>
    </xf>
    <xf numFmtId="0" fontId="5" fillId="5" borderId="31" xfId="0" applyFont="1" applyFill="1" applyBorder="1" applyAlignment="1">
      <alignment horizontal="right" vertical="center" wrapText="1"/>
    </xf>
    <xf numFmtId="3" fontId="5" fillId="0" borderId="32" xfId="0" applyNumberFormat="1" applyFont="1" applyBorder="1" applyAlignment="1">
      <alignment horizontal="right" vertical="center" wrapText="1"/>
    </xf>
    <xf numFmtId="0" fontId="5" fillId="0" borderId="3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176" fontId="0" fillId="2" borderId="33" xfId="0" applyNumberFormat="1" applyFill="1" applyBorder="1">
      <alignment vertical="center"/>
    </xf>
    <xf numFmtId="176" fontId="0" fillId="2" borderId="34" xfId="0" applyNumberFormat="1" applyFill="1" applyBorder="1">
      <alignment vertical="center"/>
    </xf>
    <xf numFmtId="0" fontId="5" fillId="0" borderId="35" xfId="0" applyFont="1" applyBorder="1" applyAlignment="1">
      <alignment horizontal="left" vertical="center" wrapText="1" indent="1"/>
    </xf>
    <xf numFmtId="0" fontId="5" fillId="5" borderId="36" xfId="0" applyFont="1" applyFill="1" applyBorder="1" applyAlignment="1">
      <alignment horizontal="right" vertical="center" wrapText="1"/>
    </xf>
    <xf numFmtId="3" fontId="5" fillId="0" borderId="37" xfId="0" applyNumberFormat="1" applyFont="1" applyBorder="1" applyAlignment="1">
      <alignment horizontal="right" vertical="center" wrapText="1"/>
    </xf>
    <xf numFmtId="3" fontId="5" fillId="0" borderId="38" xfId="0" applyNumberFormat="1" applyFont="1" applyBorder="1" applyAlignment="1">
      <alignment horizontal="right" vertical="center" wrapText="1"/>
    </xf>
    <xf numFmtId="176" fontId="0" fillId="2" borderId="39" xfId="0" applyNumberFormat="1" applyFill="1" applyBorder="1">
      <alignment vertical="center"/>
    </xf>
    <xf numFmtId="176" fontId="0" fillId="2" borderId="40" xfId="0" applyNumberFormat="1" applyFill="1" applyBorder="1">
      <alignment vertical="center"/>
    </xf>
    <xf numFmtId="0" fontId="6" fillId="2" borderId="20" xfId="0" applyFont="1" applyFill="1" applyBorder="1" applyAlignment="1">
      <alignment horizontal="right" vertical="center" wrapText="1"/>
    </xf>
    <xf numFmtId="3" fontId="6" fillId="2" borderId="20" xfId="0" applyNumberFormat="1" applyFont="1" applyFill="1" applyBorder="1" applyAlignment="1">
      <alignment horizontal="right" vertical="center" wrapText="1"/>
    </xf>
    <xf numFmtId="3" fontId="6" fillId="2" borderId="18" xfId="0" applyNumberFormat="1" applyFont="1" applyFill="1" applyBorder="1" applyAlignment="1">
      <alignment horizontal="right" vertical="center" wrapText="1"/>
    </xf>
    <xf numFmtId="3" fontId="6" fillId="2" borderId="35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0" fillId="0" borderId="0" xfId="0">
      <alignment vertical="center"/>
    </xf>
    <xf numFmtId="0" fontId="4" fillId="0" borderId="19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6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7" fillId="0" borderId="8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5"/>
  <sheetViews>
    <sheetView tabSelected="1" zoomScaleNormal="100" workbookViewId="0">
      <selection activeCell="K11" sqref="K11"/>
    </sheetView>
  </sheetViews>
  <sheetFormatPr defaultRowHeight="18" x14ac:dyDescent="0.45"/>
  <sheetData>
    <row r="1" spans="1:18" x14ac:dyDescent="0.45">
      <c r="A1" s="40" t="s">
        <v>39</v>
      </c>
      <c r="B1" s="41"/>
      <c r="C1" s="41"/>
      <c r="D1" s="41"/>
    </row>
    <row r="2" spans="1:18" ht="18.600000000000001" thickBot="1" x14ac:dyDescent="0.5">
      <c r="A2" s="10" t="s">
        <v>40</v>
      </c>
      <c r="B2" s="9"/>
      <c r="D2" s="9"/>
      <c r="P2" s="9" t="s">
        <v>38</v>
      </c>
    </row>
    <row r="3" spans="1:18" ht="19.2" thickTop="1" thickBot="1" x14ac:dyDescent="0.5">
      <c r="A3" s="42"/>
      <c r="B3" s="43"/>
      <c r="C3" s="44"/>
      <c r="D3" s="8" t="s">
        <v>37</v>
      </c>
      <c r="E3" s="8" t="s">
        <v>36</v>
      </c>
      <c r="F3" s="8" t="s">
        <v>35</v>
      </c>
      <c r="G3" s="8" t="s">
        <v>34</v>
      </c>
      <c r="H3" s="8" t="s">
        <v>33</v>
      </c>
      <c r="I3" s="8" t="s">
        <v>32</v>
      </c>
      <c r="J3" s="8" t="s">
        <v>31</v>
      </c>
      <c r="K3" s="8" t="s">
        <v>30</v>
      </c>
      <c r="L3" s="8" t="s">
        <v>29</v>
      </c>
      <c r="M3" s="8" t="s">
        <v>28</v>
      </c>
      <c r="N3" s="8" t="s">
        <v>27</v>
      </c>
      <c r="O3" s="23" t="s">
        <v>26</v>
      </c>
      <c r="P3" s="30" t="s">
        <v>25</v>
      </c>
    </row>
    <row r="4" spans="1:18" ht="19.2" thickTop="1" thickBot="1" x14ac:dyDescent="0.5">
      <c r="A4" s="45" t="s">
        <v>24</v>
      </c>
      <c r="B4" s="46"/>
      <c r="C4" s="47"/>
      <c r="D4" s="7" t="s">
        <v>23</v>
      </c>
      <c r="E4" s="7" t="s">
        <v>22</v>
      </c>
      <c r="F4" s="7" t="s">
        <v>22</v>
      </c>
      <c r="G4" s="7" t="s">
        <v>22</v>
      </c>
      <c r="H4" s="7" t="s">
        <v>22</v>
      </c>
      <c r="I4" s="7" t="s">
        <v>22</v>
      </c>
      <c r="J4" s="7" t="s">
        <v>22</v>
      </c>
      <c r="K4" s="7" t="s">
        <v>22</v>
      </c>
      <c r="L4" s="7" t="s">
        <v>22</v>
      </c>
      <c r="M4" s="7" t="s">
        <v>22</v>
      </c>
      <c r="N4" s="7" t="s">
        <v>22</v>
      </c>
      <c r="O4" s="24" t="s">
        <v>22</v>
      </c>
      <c r="P4" s="31" t="s">
        <v>21</v>
      </c>
    </row>
    <row r="5" spans="1:18" ht="19.2" thickTop="1" thickBot="1" x14ac:dyDescent="0.5">
      <c r="A5" s="48" t="s">
        <v>20</v>
      </c>
      <c r="B5" s="51" t="s">
        <v>19</v>
      </c>
      <c r="C5" s="52"/>
      <c r="D5" s="6">
        <v>1757</v>
      </c>
      <c r="E5" s="6">
        <v>3140</v>
      </c>
      <c r="F5" s="4">
        <v>3140</v>
      </c>
      <c r="G5" s="4">
        <v>3140</v>
      </c>
      <c r="H5" s="4">
        <v>3140</v>
      </c>
      <c r="I5" s="4">
        <v>3140</v>
      </c>
      <c r="J5" s="4">
        <v>3140</v>
      </c>
      <c r="K5" s="4">
        <v>3140</v>
      </c>
      <c r="L5" s="4">
        <v>3140</v>
      </c>
      <c r="M5" s="4">
        <v>3140</v>
      </c>
      <c r="N5" s="4">
        <v>3140</v>
      </c>
      <c r="O5" s="25">
        <v>3140</v>
      </c>
      <c r="P5" s="32">
        <f t="shared" ref="P5:P16" si="0">SUM(D5:O5)</f>
        <v>36297</v>
      </c>
      <c r="R5" s="11" t="s">
        <v>18</v>
      </c>
    </row>
    <row r="6" spans="1:18" ht="18.600000000000001" thickBot="1" x14ac:dyDescent="0.5">
      <c r="A6" s="49"/>
      <c r="B6" s="53" t="s">
        <v>17</v>
      </c>
      <c r="C6" s="54"/>
      <c r="D6" s="6">
        <v>67</v>
      </c>
      <c r="E6" s="6">
        <v>118</v>
      </c>
      <c r="F6" s="2">
        <v>118</v>
      </c>
      <c r="G6" s="2">
        <v>118</v>
      </c>
      <c r="H6" s="2">
        <v>118</v>
      </c>
      <c r="I6" s="2">
        <v>118</v>
      </c>
      <c r="J6" s="2">
        <v>118</v>
      </c>
      <c r="K6" s="2">
        <v>118</v>
      </c>
      <c r="L6" s="2">
        <v>118</v>
      </c>
      <c r="M6" s="2">
        <v>118</v>
      </c>
      <c r="N6" s="2">
        <v>118</v>
      </c>
      <c r="O6" s="26">
        <v>118</v>
      </c>
      <c r="P6" s="32">
        <f t="shared" si="0"/>
        <v>1365</v>
      </c>
      <c r="R6" s="12" t="s">
        <v>16</v>
      </c>
    </row>
    <row r="7" spans="1:18" ht="18.600000000000001" thickBot="1" x14ac:dyDescent="0.5">
      <c r="A7" s="49"/>
      <c r="B7" s="53" t="s">
        <v>15</v>
      </c>
      <c r="C7" s="54"/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6">
        <v>0</v>
      </c>
      <c r="P7" s="32">
        <f t="shared" si="0"/>
        <v>0</v>
      </c>
      <c r="R7" s="12" t="s">
        <v>14</v>
      </c>
    </row>
    <row r="8" spans="1:18" ht="18.600000000000001" thickBot="1" x14ac:dyDescent="0.5">
      <c r="A8" s="49"/>
      <c r="B8" s="55" t="s">
        <v>13</v>
      </c>
      <c r="C8" s="3" t="s">
        <v>5</v>
      </c>
      <c r="D8" s="2">
        <v>200</v>
      </c>
      <c r="E8" s="2">
        <v>350</v>
      </c>
      <c r="F8" s="2">
        <v>350</v>
      </c>
      <c r="G8" s="2">
        <v>350</v>
      </c>
      <c r="H8" s="2">
        <v>350</v>
      </c>
      <c r="I8" s="2">
        <v>350</v>
      </c>
      <c r="J8" s="2">
        <v>350</v>
      </c>
      <c r="K8" s="2">
        <v>350</v>
      </c>
      <c r="L8" s="2">
        <v>350</v>
      </c>
      <c r="M8" s="2">
        <v>350</v>
      </c>
      <c r="N8" s="2">
        <v>350</v>
      </c>
      <c r="O8" s="26">
        <v>350</v>
      </c>
      <c r="P8" s="32">
        <f t="shared" si="0"/>
        <v>4050</v>
      </c>
    </row>
    <row r="9" spans="1:18" ht="18.600000000000001" thickBot="1" x14ac:dyDescent="0.5">
      <c r="A9" s="49"/>
      <c r="B9" s="56"/>
      <c r="C9" s="5" t="s">
        <v>4</v>
      </c>
      <c r="D9" s="2">
        <v>100</v>
      </c>
      <c r="E9" s="2">
        <v>175</v>
      </c>
      <c r="F9" s="2">
        <v>175</v>
      </c>
      <c r="G9" s="2">
        <v>175</v>
      </c>
      <c r="H9" s="2">
        <v>175</v>
      </c>
      <c r="I9" s="2">
        <v>175</v>
      </c>
      <c r="J9" s="2">
        <v>175</v>
      </c>
      <c r="K9" s="2">
        <v>175</v>
      </c>
      <c r="L9" s="2">
        <v>175</v>
      </c>
      <c r="M9" s="2">
        <v>175</v>
      </c>
      <c r="N9" s="2">
        <v>175</v>
      </c>
      <c r="O9" s="26">
        <v>175</v>
      </c>
      <c r="P9" s="32">
        <f t="shared" si="0"/>
        <v>2025</v>
      </c>
    </row>
    <row r="10" spans="1:18" ht="18.600000000000001" thickBot="1" x14ac:dyDescent="0.5">
      <c r="A10" s="49"/>
      <c r="B10" s="56"/>
      <c r="C10" s="5" t="s">
        <v>3</v>
      </c>
      <c r="D10" s="2">
        <v>52</v>
      </c>
      <c r="E10" s="2">
        <v>91</v>
      </c>
      <c r="F10" s="2">
        <v>91</v>
      </c>
      <c r="G10" s="2">
        <v>91</v>
      </c>
      <c r="H10" s="2">
        <v>91</v>
      </c>
      <c r="I10" s="2">
        <v>91</v>
      </c>
      <c r="J10" s="2">
        <v>91</v>
      </c>
      <c r="K10" s="2">
        <v>91</v>
      </c>
      <c r="L10" s="2">
        <v>91</v>
      </c>
      <c r="M10" s="2">
        <v>91</v>
      </c>
      <c r="N10" s="2">
        <v>91</v>
      </c>
      <c r="O10" s="26">
        <v>91</v>
      </c>
      <c r="P10" s="32">
        <f t="shared" si="0"/>
        <v>1053</v>
      </c>
    </row>
    <row r="11" spans="1:18" ht="18.600000000000001" thickBot="1" x14ac:dyDescent="0.5">
      <c r="A11" s="49"/>
      <c r="B11" s="57"/>
      <c r="C11" s="5" t="s">
        <v>2</v>
      </c>
      <c r="D11" s="2">
        <v>8</v>
      </c>
      <c r="E11" s="2">
        <v>14</v>
      </c>
      <c r="F11" s="2">
        <v>14</v>
      </c>
      <c r="G11" s="2">
        <v>14</v>
      </c>
      <c r="H11" s="2">
        <v>14</v>
      </c>
      <c r="I11" s="2">
        <v>14</v>
      </c>
      <c r="J11" s="2">
        <v>14</v>
      </c>
      <c r="K11" s="2">
        <v>14</v>
      </c>
      <c r="L11" s="2">
        <v>14</v>
      </c>
      <c r="M11" s="2">
        <v>14</v>
      </c>
      <c r="N11" s="2">
        <v>14</v>
      </c>
      <c r="O11" s="26">
        <v>14</v>
      </c>
      <c r="P11" s="32">
        <f t="shared" si="0"/>
        <v>162</v>
      </c>
    </row>
    <row r="12" spans="1:18" ht="18.600000000000001" thickBot="1" x14ac:dyDescent="0.5">
      <c r="A12" s="49"/>
      <c r="B12" s="53" t="s">
        <v>12</v>
      </c>
      <c r="C12" s="54"/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6">
        <v>0</v>
      </c>
      <c r="P12" s="32">
        <f t="shared" si="0"/>
        <v>0</v>
      </c>
    </row>
    <row r="13" spans="1:18" ht="21.6" customHeight="1" thickBot="1" x14ac:dyDescent="0.5">
      <c r="A13" s="49"/>
      <c r="B13" s="53" t="s">
        <v>11</v>
      </c>
      <c r="C13" s="54"/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6">
        <v>0</v>
      </c>
      <c r="P13" s="32">
        <f t="shared" si="0"/>
        <v>0</v>
      </c>
    </row>
    <row r="14" spans="1:18" ht="18.600000000000001" thickBot="1" x14ac:dyDescent="0.5">
      <c r="A14" s="49"/>
      <c r="B14" s="58" t="s">
        <v>10</v>
      </c>
      <c r="C14" s="59"/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6">
        <v>0</v>
      </c>
      <c r="P14" s="32">
        <f t="shared" si="0"/>
        <v>0</v>
      </c>
    </row>
    <row r="15" spans="1:18" ht="18.600000000000001" thickBot="1" x14ac:dyDescent="0.5">
      <c r="A15" s="49"/>
      <c r="B15" s="64" t="s">
        <v>9</v>
      </c>
      <c r="C15" s="65"/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6">
        <v>0</v>
      </c>
      <c r="P15" s="33">
        <f t="shared" si="0"/>
        <v>0</v>
      </c>
    </row>
    <row r="16" spans="1:18" ht="19.2" thickTop="1" thickBot="1" x14ac:dyDescent="0.5">
      <c r="A16" s="50"/>
      <c r="B16" s="66" t="s">
        <v>8</v>
      </c>
      <c r="C16" s="67"/>
      <c r="D16" s="36">
        <f t="shared" ref="D16:O16" si="1">SUM(D5:D15)</f>
        <v>2184</v>
      </c>
      <c r="E16" s="36">
        <f t="shared" si="1"/>
        <v>3888</v>
      </c>
      <c r="F16" s="37">
        <f t="shared" si="1"/>
        <v>3888</v>
      </c>
      <c r="G16" s="37">
        <f t="shared" si="1"/>
        <v>3888</v>
      </c>
      <c r="H16" s="37">
        <f t="shared" si="1"/>
        <v>3888</v>
      </c>
      <c r="I16" s="37">
        <f t="shared" si="1"/>
        <v>3888</v>
      </c>
      <c r="J16" s="37">
        <f t="shared" si="1"/>
        <v>3888</v>
      </c>
      <c r="K16" s="37">
        <f t="shared" si="1"/>
        <v>3888</v>
      </c>
      <c r="L16" s="37">
        <f t="shared" si="1"/>
        <v>3888</v>
      </c>
      <c r="M16" s="37">
        <f t="shared" si="1"/>
        <v>3888</v>
      </c>
      <c r="N16" s="37">
        <f t="shared" si="1"/>
        <v>3888</v>
      </c>
      <c r="O16" s="38">
        <f t="shared" si="1"/>
        <v>3888</v>
      </c>
      <c r="P16" s="39">
        <f t="shared" si="0"/>
        <v>44952</v>
      </c>
    </row>
    <row r="17" spans="1:16" ht="19.2" thickTop="1" thickBot="1" x14ac:dyDescent="0.5">
      <c r="A17" s="68" t="s">
        <v>7</v>
      </c>
      <c r="B17" s="70" t="s">
        <v>6</v>
      </c>
      <c r="C17" s="71"/>
      <c r="D17" s="4">
        <v>2000</v>
      </c>
      <c r="E17" s="4">
        <v>2000</v>
      </c>
      <c r="F17" s="4">
        <v>2000</v>
      </c>
      <c r="G17" s="4">
        <v>2000</v>
      </c>
      <c r="H17" s="4">
        <v>2000</v>
      </c>
      <c r="I17" s="4">
        <v>2000</v>
      </c>
      <c r="J17" s="4">
        <v>2000</v>
      </c>
      <c r="K17" s="4">
        <v>2000</v>
      </c>
      <c r="L17" s="4">
        <v>2000</v>
      </c>
      <c r="M17" s="4">
        <v>2000</v>
      </c>
      <c r="N17" s="4">
        <v>2000</v>
      </c>
      <c r="O17" s="25">
        <v>2000</v>
      </c>
      <c r="P17" s="32">
        <f>SUM(D17:O17)</f>
        <v>24000</v>
      </c>
    </row>
    <row r="18" spans="1:16" ht="18.600000000000001" thickBot="1" x14ac:dyDescent="0.5">
      <c r="A18" s="69"/>
      <c r="B18" s="53" t="s">
        <v>41</v>
      </c>
      <c r="C18" s="54"/>
      <c r="D18" s="2">
        <v>450</v>
      </c>
      <c r="E18" s="2">
        <v>450</v>
      </c>
      <c r="F18" s="2">
        <v>450</v>
      </c>
      <c r="G18" s="2">
        <v>450</v>
      </c>
      <c r="H18" s="2">
        <v>450</v>
      </c>
      <c r="I18" s="2">
        <v>450</v>
      </c>
      <c r="J18" s="2">
        <v>450</v>
      </c>
      <c r="K18" s="2">
        <v>450</v>
      </c>
      <c r="L18" s="2">
        <v>450</v>
      </c>
      <c r="M18" s="2">
        <v>450</v>
      </c>
      <c r="N18" s="2">
        <v>450</v>
      </c>
      <c r="O18" s="26">
        <v>450</v>
      </c>
      <c r="P18" s="32">
        <f t="shared" ref="P18:P22" si="2">SUM(D18:O18)</f>
        <v>5400</v>
      </c>
    </row>
    <row r="19" spans="1:16" ht="18.600000000000001" thickBot="1" x14ac:dyDescent="0.5">
      <c r="A19" s="69"/>
      <c r="B19" s="53" t="s">
        <v>4</v>
      </c>
      <c r="C19" s="54"/>
      <c r="D19" s="2">
        <v>100</v>
      </c>
      <c r="E19" s="2">
        <v>175</v>
      </c>
      <c r="F19" s="2">
        <v>175</v>
      </c>
      <c r="G19" s="2">
        <v>175</v>
      </c>
      <c r="H19" s="2">
        <v>175</v>
      </c>
      <c r="I19" s="2">
        <v>175</v>
      </c>
      <c r="J19" s="2">
        <v>175</v>
      </c>
      <c r="K19" s="2">
        <v>175</v>
      </c>
      <c r="L19" s="2">
        <v>175</v>
      </c>
      <c r="M19" s="2">
        <v>175</v>
      </c>
      <c r="N19" s="2">
        <v>175</v>
      </c>
      <c r="O19" s="26">
        <v>175</v>
      </c>
      <c r="P19" s="32">
        <f t="shared" si="2"/>
        <v>2025</v>
      </c>
    </row>
    <row r="20" spans="1:16" ht="18.600000000000001" thickBot="1" x14ac:dyDescent="0.5">
      <c r="A20" s="69"/>
      <c r="B20" s="53" t="s">
        <v>3</v>
      </c>
      <c r="C20" s="54"/>
      <c r="D20" s="2">
        <v>52</v>
      </c>
      <c r="E20" s="2">
        <v>91</v>
      </c>
      <c r="F20" s="2">
        <v>91</v>
      </c>
      <c r="G20" s="2">
        <v>91</v>
      </c>
      <c r="H20" s="2">
        <v>91</v>
      </c>
      <c r="I20" s="2">
        <v>91</v>
      </c>
      <c r="J20" s="2">
        <v>91</v>
      </c>
      <c r="K20" s="2">
        <v>91</v>
      </c>
      <c r="L20" s="2">
        <v>91</v>
      </c>
      <c r="M20" s="2">
        <v>91</v>
      </c>
      <c r="N20" s="2">
        <v>91</v>
      </c>
      <c r="O20" s="26">
        <v>91</v>
      </c>
      <c r="P20" s="32">
        <f t="shared" si="2"/>
        <v>1053</v>
      </c>
    </row>
    <row r="21" spans="1:16" ht="18.600000000000001" thickBot="1" x14ac:dyDescent="0.5">
      <c r="A21" s="69"/>
      <c r="B21" s="64" t="s">
        <v>2</v>
      </c>
      <c r="C21" s="65"/>
      <c r="D21" s="1">
        <v>8</v>
      </c>
      <c r="E21" s="1">
        <v>14</v>
      </c>
      <c r="F21" s="1">
        <v>14</v>
      </c>
      <c r="G21" s="1">
        <v>14</v>
      </c>
      <c r="H21" s="1">
        <v>14</v>
      </c>
      <c r="I21" s="1">
        <v>14</v>
      </c>
      <c r="J21" s="1">
        <v>14</v>
      </c>
      <c r="K21" s="1">
        <v>14</v>
      </c>
      <c r="L21" s="1">
        <v>14</v>
      </c>
      <c r="M21" s="1">
        <v>14</v>
      </c>
      <c r="N21" s="1">
        <v>14</v>
      </c>
      <c r="O21" s="16">
        <v>14</v>
      </c>
      <c r="P21" s="32">
        <f t="shared" si="2"/>
        <v>162</v>
      </c>
    </row>
    <row r="22" spans="1:16" ht="18.600000000000001" thickBot="1" x14ac:dyDescent="0.5">
      <c r="A22" s="13"/>
      <c r="B22" s="14" t="s">
        <v>42</v>
      </c>
      <c r="C22" s="15"/>
      <c r="D22" s="17">
        <v>10</v>
      </c>
      <c r="E22" s="18">
        <v>10</v>
      </c>
      <c r="F22" s="18">
        <v>10</v>
      </c>
      <c r="G22" s="18">
        <v>10</v>
      </c>
      <c r="H22" s="18">
        <v>10</v>
      </c>
      <c r="I22" s="18">
        <v>10</v>
      </c>
      <c r="J22" s="18">
        <v>10</v>
      </c>
      <c r="K22" s="18">
        <v>10</v>
      </c>
      <c r="L22" s="18">
        <v>10</v>
      </c>
      <c r="M22" s="18">
        <v>10</v>
      </c>
      <c r="N22" s="18">
        <v>10</v>
      </c>
      <c r="O22" s="27">
        <v>10</v>
      </c>
      <c r="P22" s="33">
        <f t="shared" si="2"/>
        <v>120</v>
      </c>
    </row>
    <row r="23" spans="1:16" ht="19.2" thickTop="1" thickBot="1" x14ac:dyDescent="0.5">
      <c r="A23" s="19"/>
      <c r="B23" s="60" t="s">
        <v>1</v>
      </c>
      <c r="C23" s="61"/>
      <c r="D23" s="20">
        <f>SUM(D17:D22)</f>
        <v>2620</v>
      </c>
      <c r="E23" s="20">
        <f>SUM(E17:E22)</f>
        <v>2740</v>
      </c>
      <c r="F23" s="20">
        <f t="shared" ref="F23:O23" si="3">SUM(F17:F22)</f>
        <v>2740</v>
      </c>
      <c r="G23" s="20">
        <f t="shared" si="3"/>
        <v>2740</v>
      </c>
      <c r="H23" s="20">
        <f t="shared" si="3"/>
        <v>2740</v>
      </c>
      <c r="I23" s="20">
        <f t="shared" si="3"/>
        <v>2740</v>
      </c>
      <c r="J23" s="20">
        <f t="shared" si="3"/>
        <v>2740</v>
      </c>
      <c r="K23" s="20">
        <f t="shared" si="3"/>
        <v>2740</v>
      </c>
      <c r="L23" s="20">
        <f t="shared" si="3"/>
        <v>2740</v>
      </c>
      <c r="M23" s="20">
        <f t="shared" si="3"/>
        <v>2740</v>
      </c>
      <c r="N23" s="20">
        <f t="shared" si="3"/>
        <v>2740</v>
      </c>
      <c r="O23" s="28">
        <f t="shared" si="3"/>
        <v>2740</v>
      </c>
      <c r="P23" s="34">
        <f>SUM(D23:O23)</f>
        <v>32760</v>
      </c>
    </row>
    <row r="24" spans="1:16" ht="19.2" thickTop="1" thickBot="1" x14ac:dyDescent="0.5">
      <c r="A24" s="21"/>
      <c r="B24" s="62" t="s">
        <v>0</v>
      </c>
      <c r="C24" s="63"/>
      <c r="D24" s="22">
        <f t="shared" ref="D24:N24" si="4">SUM(D16-D23)</f>
        <v>-436</v>
      </c>
      <c r="E24" s="22">
        <f>SUM(E16-E23)</f>
        <v>1148</v>
      </c>
      <c r="F24" s="22">
        <f t="shared" si="4"/>
        <v>1148</v>
      </c>
      <c r="G24" s="22">
        <f t="shared" si="4"/>
        <v>1148</v>
      </c>
      <c r="H24" s="22">
        <f t="shared" si="4"/>
        <v>1148</v>
      </c>
      <c r="I24" s="22">
        <f t="shared" si="4"/>
        <v>1148</v>
      </c>
      <c r="J24" s="22">
        <f t="shared" si="4"/>
        <v>1148</v>
      </c>
      <c r="K24" s="22">
        <f t="shared" si="4"/>
        <v>1148</v>
      </c>
      <c r="L24" s="22">
        <f t="shared" si="4"/>
        <v>1148</v>
      </c>
      <c r="M24" s="22">
        <f t="shared" si="4"/>
        <v>1148</v>
      </c>
      <c r="N24" s="22">
        <f t="shared" si="4"/>
        <v>1148</v>
      </c>
      <c r="O24" s="29">
        <f>SUM(O16-O23)</f>
        <v>1148</v>
      </c>
      <c r="P24" s="35">
        <f>SUM(P16-P23)</f>
        <v>12192</v>
      </c>
    </row>
    <row r="25" spans="1:16" ht="18.600000000000001" thickTop="1" x14ac:dyDescent="0.45"/>
  </sheetData>
  <sheetProtection algorithmName="SHA-512" hashValue="i7Lg107Xj9q9/PyikDjCN2UYnJH4rEv+PQWlDUAfC1D6V/FjIVfZA5imGJV5tnwWW2kXE/VLnkROV0rOvAva7w==" saltValue="gieuJ4IIOO7ax+CSjwnbQA==" spinCount="100000" sheet="1" objects="1" scenarios="1"/>
  <mergeCells count="21">
    <mergeCell ref="B23:C23"/>
    <mergeCell ref="B24:C24"/>
    <mergeCell ref="B15:C15"/>
    <mergeCell ref="B16:C16"/>
    <mergeCell ref="A17:A21"/>
    <mergeCell ref="B17:C17"/>
    <mergeCell ref="B18:C18"/>
    <mergeCell ref="B19:C19"/>
    <mergeCell ref="B20:C20"/>
    <mergeCell ref="B21:C21"/>
    <mergeCell ref="A1:D1"/>
    <mergeCell ref="A3:C3"/>
    <mergeCell ref="A4:C4"/>
    <mergeCell ref="A5:A16"/>
    <mergeCell ref="B5:C5"/>
    <mergeCell ref="B6:C6"/>
    <mergeCell ref="B7:C7"/>
    <mergeCell ref="B8:B11"/>
    <mergeCell ref="B12:C12"/>
    <mergeCell ref="B13:C13"/>
    <mergeCell ref="B14:C14"/>
  </mergeCells>
  <phoneticPr fontId="2"/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&amp;R
資料１　別紙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 A・Z・</dc:creator>
  <cp:lastModifiedBy>野村　温美</cp:lastModifiedBy>
  <cp:lastPrinted>2024-01-19T02:19:06Z</cp:lastPrinted>
  <dcterms:created xsi:type="dcterms:W3CDTF">2024-01-11T09:41:18Z</dcterms:created>
  <dcterms:modified xsi:type="dcterms:W3CDTF">2024-03-19T00:34:14Z</dcterms:modified>
</cp:coreProperties>
</file>